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OS Certifications\MOS 2016\Excel 2016\EXCEL 2016 SPECIALIST\files for Excel MOS 2016 Specialist\"/>
    </mc:Choice>
  </mc:AlternateContent>
  <xr:revisionPtr revIDLastSave="0" documentId="13_ncr:1_{D6847335-11F2-4817-97FA-8D1B4C93C424}" xr6:coauthVersionLast="45" xr6:coauthVersionMax="45" xr10:uidLastSave="{00000000-0000-0000-0000-000000000000}"/>
  <bookViews>
    <workbookView xWindow="-110" yWindow="-110" windowWidth="19420" windowHeight="10560" xr2:uid="{00000000-000D-0000-FFFF-FFFF00000000}"/>
  </bookViews>
  <sheets>
    <sheet name="North" sheetId="1" r:id="rId1"/>
    <sheet name="South" sheetId="2" r:id="rId2"/>
    <sheet name="East" sheetId="3" r:id="rId3"/>
    <sheet name="West" sheetId="4" r:id="rId4"/>
    <sheet name="All Divisions" sheetId="5" r:id="rId5"/>
    <sheet name="Orders" sheetId="6" r:id="rId6"/>
    <sheet name="GRAPHICS" sheetId="7" r:id="rId7"/>
    <sheet name="FORMULAS" sheetId="8" r:id="rId8"/>
  </sheets>
  <definedNames>
    <definedName name="markup">North!$J$2</definedName>
    <definedName name="profit">'All Divisions'!$D$6:$D$17</definedName>
    <definedName name="Query_from_MS_Access_Database" localSheetId="5" hidden="1">Orders!$A$1:$K$172</definedName>
    <definedName name="sold">FORMULAS!$B$4:$B$12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9" i="5" l="1"/>
  <c r="D6" i="4"/>
  <c r="E6" i="4" s="1"/>
  <c r="F6" i="4" s="1"/>
  <c r="D7" i="4"/>
  <c r="D8" i="4"/>
  <c r="E8" i="4" s="1"/>
  <c r="F8" i="4" s="1"/>
  <c r="H8" i="4" s="1"/>
  <c r="D9" i="4"/>
  <c r="E9" i="4" s="1"/>
  <c r="F9" i="4" s="1"/>
  <c r="H9" i="4" s="1"/>
  <c r="D10" i="4"/>
  <c r="E10" i="4" s="1"/>
  <c r="F10" i="4" s="1"/>
  <c r="H10" i="4" s="1"/>
  <c r="D11" i="4"/>
  <c r="E11" i="4" s="1"/>
  <c r="F11" i="4" s="1"/>
  <c r="H11" i="4" s="1"/>
  <c r="D12" i="4"/>
  <c r="E12" i="4" s="1"/>
  <c r="F12" i="4" s="1"/>
  <c r="H12" i="4" s="1"/>
  <c r="D13" i="4"/>
  <c r="E13" i="4"/>
  <c r="F13" i="4" s="1"/>
  <c r="H13" i="4" s="1"/>
  <c r="D14" i="4"/>
  <c r="E14" i="4" s="1"/>
  <c r="F14" i="4" s="1"/>
  <c r="H14" i="4" s="1"/>
  <c r="D15" i="4"/>
  <c r="E15" i="4" s="1"/>
  <c r="F15" i="4" s="1"/>
  <c r="H15" i="4" s="1"/>
  <c r="D16" i="4"/>
  <c r="E16" i="4" s="1"/>
  <c r="F16" i="4" s="1"/>
  <c r="H16" i="4" s="1"/>
  <c r="D17" i="4"/>
  <c r="E17" i="4" s="1"/>
  <c r="F17" i="4" s="1"/>
  <c r="H17" i="4" s="1"/>
  <c r="G19" i="4"/>
  <c r="C19" i="4"/>
  <c r="B19" i="4"/>
  <c r="D6" i="3"/>
  <c r="E6" i="3" s="1"/>
  <c r="F6" i="3" s="1"/>
  <c r="D7" i="3"/>
  <c r="E7" i="3" s="1"/>
  <c r="F7" i="3" s="1"/>
  <c r="H7" i="3" s="1"/>
  <c r="D8" i="3"/>
  <c r="E8" i="3" s="1"/>
  <c r="F8" i="3" s="1"/>
  <c r="H8" i="3" s="1"/>
  <c r="D9" i="3"/>
  <c r="E9" i="3" s="1"/>
  <c r="F9" i="3" s="1"/>
  <c r="H9" i="3" s="1"/>
  <c r="D10" i="3"/>
  <c r="E10" i="3" s="1"/>
  <c r="F10" i="3" s="1"/>
  <c r="H10" i="3" s="1"/>
  <c r="D11" i="3"/>
  <c r="E11" i="3"/>
  <c r="F11" i="3" s="1"/>
  <c r="H11" i="3" s="1"/>
  <c r="D12" i="3"/>
  <c r="E12" i="3" s="1"/>
  <c r="F12" i="3" s="1"/>
  <c r="H12" i="3" s="1"/>
  <c r="D13" i="3"/>
  <c r="E13" i="3" s="1"/>
  <c r="F13" i="3" s="1"/>
  <c r="H13" i="3" s="1"/>
  <c r="D14" i="3"/>
  <c r="E14" i="3" s="1"/>
  <c r="F14" i="3" s="1"/>
  <c r="H14" i="3" s="1"/>
  <c r="D15" i="3"/>
  <c r="E15" i="3" s="1"/>
  <c r="F15" i="3" s="1"/>
  <c r="H15" i="3" s="1"/>
  <c r="D16" i="3"/>
  <c r="E16" i="3" s="1"/>
  <c r="F16" i="3" s="1"/>
  <c r="H16" i="3" s="1"/>
  <c r="D17" i="3"/>
  <c r="E17" i="3" s="1"/>
  <c r="F17" i="3" s="1"/>
  <c r="H17" i="3" s="1"/>
  <c r="G19" i="3"/>
  <c r="C19" i="3"/>
  <c r="B19" i="3"/>
  <c r="D6" i="2"/>
  <c r="E6" i="2" s="1"/>
  <c r="F6" i="2" s="1"/>
  <c r="D7" i="2"/>
  <c r="D8" i="2"/>
  <c r="E8" i="2" s="1"/>
  <c r="F8" i="2" s="1"/>
  <c r="H8" i="2" s="1"/>
  <c r="D9" i="2"/>
  <c r="E9" i="2" s="1"/>
  <c r="F9" i="2" s="1"/>
  <c r="H9" i="2" s="1"/>
  <c r="D10" i="2"/>
  <c r="E10" i="2" s="1"/>
  <c r="F10" i="2" s="1"/>
  <c r="H10" i="2" s="1"/>
  <c r="D11" i="2"/>
  <c r="E11" i="2" s="1"/>
  <c r="F11" i="2" s="1"/>
  <c r="H11" i="2" s="1"/>
  <c r="D12" i="2"/>
  <c r="E12" i="2" s="1"/>
  <c r="F12" i="2" s="1"/>
  <c r="H12" i="2" s="1"/>
  <c r="D13" i="2"/>
  <c r="E13" i="2"/>
  <c r="F13" i="2" s="1"/>
  <c r="H13" i="2" s="1"/>
  <c r="D14" i="2"/>
  <c r="E14" i="2" s="1"/>
  <c r="F14" i="2" s="1"/>
  <c r="H14" i="2" s="1"/>
  <c r="D15" i="2"/>
  <c r="E15" i="2" s="1"/>
  <c r="F15" i="2" s="1"/>
  <c r="H15" i="2" s="1"/>
  <c r="D16" i="2"/>
  <c r="E16" i="2" s="1"/>
  <c r="F16" i="2" s="1"/>
  <c r="H16" i="2" s="1"/>
  <c r="D17" i="2"/>
  <c r="E17" i="2"/>
  <c r="F17" i="2" s="1"/>
  <c r="H17" i="2" s="1"/>
  <c r="G19" i="2"/>
  <c r="C19" i="2"/>
  <c r="B19" i="2"/>
  <c r="D7" i="1"/>
  <c r="D8" i="1"/>
  <c r="D9" i="1"/>
  <c r="D10" i="1"/>
  <c r="D11" i="1"/>
  <c r="D12" i="1"/>
  <c r="D13" i="1"/>
  <c r="D14" i="1"/>
  <c r="D15" i="1"/>
  <c r="D16" i="1"/>
  <c r="D17" i="1"/>
  <c r="D6" i="1"/>
  <c r="D19" i="2" l="1"/>
  <c r="D19" i="4"/>
  <c r="E7" i="2"/>
  <c r="F7" i="2" s="1"/>
  <c r="H7" i="2" s="1"/>
  <c r="E7" i="4"/>
  <c r="F7" i="4" s="1"/>
  <c r="H7" i="4" s="1"/>
  <c r="D19" i="3"/>
  <c r="B19" i="5"/>
  <c r="H6" i="2"/>
  <c r="H19" i="2" s="1"/>
  <c r="F19" i="2"/>
  <c r="H6" i="3"/>
  <c r="H19" i="3" s="1"/>
  <c r="F19" i="3"/>
  <c r="H6" i="4"/>
  <c r="F19" i="4" l="1"/>
  <c r="H19" i="4"/>
  <c r="D19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student</author>
  </authors>
  <commentList>
    <comment ref="K3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student:</t>
        </r>
        <r>
          <rPr>
            <sz val="9"/>
            <color indexed="81"/>
            <rFont val="Tahoma"/>
            <family val="2"/>
          </rPr>
          <t xml:space="preserve">
this should be BC</t>
        </r>
      </text>
    </comment>
    <comment ref="A4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student:</t>
        </r>
        <r>
          <rPr>
            <sz val="9"/>
            <color indexed="81"/>
            <rFont val="Tahoma"/>
            <family val="2"/>
          </rPr>
          <t xml:space="preserve">
Check this ORDERID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ction" type="1" refreshedVersion="2" background="1" saveData="1">
    <dbPr connection="DSN=MS Access Database;DBQ=D:\Matthew\2003\Writing\Books\Office 2003 XML for Power Users\Content\OfficeXML\Chapter 05\NWIND.MDB;DefaultDir=D:\Matthew\2003\Writing\Books\Office 2003 XML for Power Users\Content\OfficeXML\Chapter 05;DriverId=25;FIL=MS Access;MaxBufferSize=2048;PageTimeout=5;" command="SELECT Orders.OrderID, Orders.CustomerID, Orders.EmployeeID, Orders.OrderDate, Orders.RequiredDate, Orders.ShippedDate, Orders.ShipVia, Orders.Freight, Orders.ShipName, Orders.ShipAddress, Orders.ShipCity, Orders.ShipRegion, Orders.ShipPostalCode, Orders.ShipCountry, Customers.ContactName, Customers.ContactTitle, Customers.Country, Customers.Fax, Customers.Phone, Customers.PostalCode, Customers.Region_x000d__x000a_FROM Customers Customers, Orders Orders_x000d__x000a_WHERE Customers.CustomerID = Orders.CustomerID"/>
  </connection>
</connections>
</file>

<file path=xl/sharedStrings.xml><?xml version="1.0" encoding="utf-8"?>
<sst xmlns="http://schemas.openxmlformats.org/spreadsheetml/2006/main" count="1296" uniqueCount="317">
  <si>
    <t>Sales</t>
  </si>
  <si>
    <t>Returns</t>
  </si>
  <si>
    <t>Total</t>
  </si>
  <si>
    <t>Profit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</si>
  <si>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</si>
  <si>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</si>
  <si>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</si>
  <si>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</si>
  <si>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</si>
  <si>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</si>
  <si>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</si>
  <si>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</si>
  <si>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</si>
  <si>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</si>
  <si>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</si>
  <si>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</si>
  <si>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</si>
  <si>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North Division</t>
  </si>
  <si>
    <t>Markup</t>
  </si>
  <si>
    <t>Markup:</t>
  </si>
  <si>
    <t>Final Total</t>
  </si>
  <si>
    <t>Discounts</t>
  </si>
  <si>
    <t>South Division</t>
  </si>
  <si>
    <t>East Division</t>
  </si>
  <si>
    <t>West Division</t>
  </si>
  <si>
    <t>All Divisions</t>
  </si>
  <si>
    <t>Bill's Shoe Shop - Yearly Budget</t>
  </si>
  <si>
    <t>For 2000</t>
  </si>
  <si>
    <t>OrderID</t>
  </si>
  <si>
    <t>EmployeeID</t>
  </si>
  <si>
    <t>Freight</t>
  </si>
  <si>
    <t>ShipAddress</t>
  </si>
  <si>
    <t>ShipRegion</t>
  </si>
  <si>
    <t>ShipPostalCode</t>
  </si>
  <si>
    <t>ShipCountry</t>
  </si>
  <si>
    <t>ContactName</t>
  </si>
  <si>
    <t>ContactTitle</t>
  </si>
  <si>
    <t>Country</t>
  </si>
  <si>
    <t>Region</t>
  </si>
  <si>
    <t>23 Tsawassen Blvd.</t>
  </si>
  <si>
    <t>BC</t>
  </si>
  <si>
    <t>T2F 8M4</t>
  </si>
  <si>
    <t>Canada</t>
  </si>
  <si>
    <t>Elizabeth Lincoln</t>
  </si>
  <si>
    <t>Accounting Manager</t>
  </si>
  <si>
    <t>Kirchgasse 6</t>
  </si>
  <si>
    <t>8010</t>
  </si>
  <si>
    <t>Austria</t>
  </si>
  <si>
    <t>Roland Mendel</t>
  </si>
  <si>
    <t>Sales Manager</t>
  </si>
  <si>
    <t>Walserweg 21</t>
  </si>
  <si>
    <t>52066</t>
  </si>
  <si>
    <t>Germany</t>
  </si>
  <si>
    <t>Sven Ottlieb</t>
  </si>
  <si>
    <t>Order Administrator</t>
  </si>
  <si>
    <t>Geislweg 14</t>
  </si>
  <si>
    <t>5020</t>
  </si>
  <si>
    <t>Georg Pipps</t>
  </si>
  <si>
    <t>187 Suffolk Ln.</t>
  </si>
  <si>
    <t>ID</t>
  </si>
  <si>
    <t>83720</t>
  </si>
  <si>
    <t>USA</t>
  </si>
  <si>
    <t>Jose Pavarotti</t>
  </si>
  <si>
    <t>Sales Representative</t>
  </si>
  <si>
    <t>City Center Plaza_x000D_
516 Main St.</t>
  </si>
  <si>
    <t>OR</t>
  </si>
  <si>
    <t>97827</t>
  </si>
  <si>
    <t>Yoshi Latimer</t>
  </si>
  <si>
    <t>Carrera 22 con Ave. Carlos Soublette #8-35</t>
  </si>
  <si>
    <t>Táchira</t>
  </si>
  <si>
    <t>5022</t>
  </si>
  <si>
    <t>Venezuela</t>
  </si>
  <si>
    <t>Carlos Hernández</t>
  </si>
  <si>
    <t>Berliner Platz 43</t>
  </si>
  <si>
    <t>80805</t>
  </si>
  <si>
    <t>Peter Franken</t>
  </si>
  <si>
    <t>Marketing Manager</t>
  </si>
  <si>
    <t>Estrada da saúde n. 58</t>
  </si>
  <si>
    <t>1756</t>
  </si>
  <si>
    <t>Portugal</t>
  </si>
  <si>
    <t>Isabel de Castro</t>
  </si>
  <si>
    <t>Smagsløget 45</t>
  </si>
  <si>
    <t>8200</t>
  </si>
  <si>
    <t>Denmark</t>
  </si>
  <si>
    <t>Palle Ibsen</t>
  </si>
  <si>
    <t>35 King George</t>
  </si>
  <si>
    <t>WX3 6FW</t>
  </si>
  <si>
    <t>UK</t>
  </si>
  <si>
    <t>Ann Devon</t>
  </si>
  <si>
    <t>Sales Agent</t>
  </si>
  <si>
    <t>2817 Milton Dr.</t>
  </si>
  <si>
    <t>NM</t>
  </si>
  <si>
    <t>87110</t>
  </si>
  <si>
    <t>Paula Wilson</t>
  </si>
  <si>
    <t>Assistant Sales Representative</t>
  </si>
  <si>
    <t>Via Ludovico il Moro 22</t>
  </si>
  <si>
    <t>24100</t>
  </si>
  <si>
    <t>Italy</t>
  </si>
  <si>
    <t>Giovanni Rovelli</t>
  </si>
  <si>
    <t>Ave. 5 de Mayo Porlamar</t>
  </si>
  <si>
    <t>Nueva Esparta</t>
  </si>
  <si>
    <t>4980</t>
  </si>
  <si>
    <t>Felipe Izquierdo</t>
  </si>
  <si>
    <t>Owner</t>
  </si>
  <si>
    <t>Alameda dos Canàrios, 891</t>
  </si>
  <si>
    <t>SP</t>
  </si>
  <si>
    <t>05487-020</t>
  </si>
  <si>
    <t>Brazil</t>
  </si>
  <si>
    <t>Lúcia Carvalho</t>
  </si>
  <si>
    <t>Marketing Assistant</t>
  </si>
  <si>
    <t>Mehrheimerstr. 369</t>
  </si>
  <si>
    <t>50739</t>
  </si>
  <si>
    <t>Henriette Pfalzheim</t>
  </si>
  <si>
    <t>184, chaussée de Tournai</t>
  </si>
  <si>
    <t>59000</t>
  </si>
  <si>
    <t>France</t>
  </si>
  <si>
    <t>Martine Rancé</t>
  </si>
  <si>
    <t>Assistant Sales Agent</t>
  </si>
  <si>
    <t>Ing. Gustavo Moncada 8585_x000D_
Piso 20-A</t>
  </si>
  <si>
    <t>1010</t>
  </si>
  <si>
    <t>Argentina</t>
  </si>
  <si>
    <t>Yvonne Moncada</t>
  </si>
  <si>
    <t>Torikatu 38</t>
  </si>
  <si>
    <t>90110</t>
  </si>
  <si>
    <t>Finland</t>
  </si>
  <si>
    <t>Pirkko Koskitalo</t>
  </si>
  <si>
    <t>1 rue Alsace-Lorraine</t>
  </si>
  <si>
    <t>31000</t>
  </si>
  <si>
    <t>Annette Roulet</t>
  </si>
  <si>
    <t>Rua Orós, 92</t>
  </si>
  <si>
    <t>05442-030</t>
  </si>
  <si>
    <t>Aria Cruz</t>
  </si>
  <si>
    <t>59 rue de l'Abbaye</t>
  </si>
  <si>
    <t>51100</t>
  </si>
  <si>
    <t>Paul Henriot</t>
  </si>
  <si>
    <t>Luisenstr. 48</t>
  </si>
  <si>
    <t>44087</t>
  </si>
  <si>
    <t>Karin Josephs</t>
  </si>
  <si>
    <t>Rua do Paço, 67</t>
  </si>
  <si>
    <t>RJ</t>
  </si>
  <si>
    <t>05454-876</t>
  </si>
  <si>
    <t>Mario Pontes</t>
  </si>
  <si>
    <t>2, rue du Commerce</t>
  </si>
  <si>
    <t>69004</t>
  </si>
  <si>
    <t>Mary Saveley</t>
  </si>
  <si>
    <t>Boulevard Tirou, 255</t>
  </si>
  <si>
    <t>B-6000</t>
  </si>
  <si>
    <t>Belgium</t>
  </si>
  <si>
    <t>Pascale Cartrain</t>
  </si>
  <si>
    <t>Hauptstr. 31</t>
  </si>
  <si>
    <t>3012</t>
  </si>
  <si>
    <t>Switzerland</t>
  </si>
  <si>
    <t>Yang Wang</t>
  </si>
  <si>
    <t>Starenweg 5</t>
  </si>
  <si>
    <t>1204</t>
  </si>
  <si>
    <t>Michael Holz</t>
  </si>
  <si>
    <t>Rua do Mercado, 12</t>
  </si>
  <si>
    <t>08737-363</t>
  </si>
  <si>
    <t>Paula Parente</t>
  </si>
  <si>
    <t>Sierras de Granada 9993</t>
  </si>
  <si>
    <t>05022</t>
  </si>
  <si>
    <t>Mexico</t>
  </si>
  <si>
    <t>Francisco Chang</t>
  </si>
  <si>
    <t>Rua da Panificadora, 12</t>
  </si>
  <si>
    <t>02389-673</t>
  </si>
  <si>
    <t>Bernardo Batista</t>
  </si>
  <si>
    <t>Åkergatan 24</t>
  </si>
  <si>
    <t>S-844 67</t>
  </si>
  <si>
    <t>Sweden</t>
  </si>
  <si>
    <t>Maria Larsson</t>
  </si>
  <si>
    <t>24, place Kléber</t>
  </si>
  <si>
    <t>67000</t>
  </si>
  <si>
    <t>Frédérique Citeaux</t>
  </si>
  <si>
    <t>5ª Ave. Los Palos Grandes</t>
  </si>
  <si>
    <t>DF</t>
  </si>
  <si>
    <t>1081</t>
  </si>
  <si>
    <t>Manuel Pereira</t>
  </si>
  <si>
    <t>1029 - 12th Ave. S.</t>
  </si>
  <si>
    <t>WA</t>
  </si>
  <si>
    <t>98124</t>
  </si>
  <si>
    <t>Karl Jablonski</t>
  </si>
  <si>
    <t>P.O. Box 555</t>
  </si>
  <si>
    <t>WY</t>
  </si>
  <si>
    <t>82520</t>
  </si>
  <si>
    <t>Art Braunschweiger</t>
  </si>
  <si>
    <t>Taucherstraße 10</t>
  </si>
  <si>
    <t>01307</t>
  </si>
  <si>
    <t>Horst Kloss</t>
  </si>
  <si>
    <t>Avda. Azteca 123</t>
  </si>
  <si>
    <t>05033</t>
  </si>
  <si>
    <t>Miguel Angel Paolino</t>
  </si>
  <si>
    <t>Heerstr. 22</t>
  </si>
  <si>
    <t>04179</t>
  </si>
  <si>
    <t>Alexander Feuer</t>
  </si>
  <si>
    <t>Berguvsvägen  8</t>
  </si>
  <si>
    <t>S-958 22</t>
  </si>
  <si>
    <t>Christina Berglund</t>
  </si>
  <si>
    <t>Magazinweg 7</t>
  </si>
  <si>
    <t>60528</t>
  </si>
  <si>
    <t>Renate Messner</t>
  </si>
  <si>
    <t>Gran Vía, 1</t>
  </si>
  <si>
    <t>28001</t>
  </si>
  <si>
    <t>Spain</t>
  </si>
  <si>
    <t>Alejandra Camino</t>
  </si>
  <si>
    <t>Carrera 52 con Ave. Bolívar #65-98 Llano Largo</t>
  </si>
  <si>
    <t>Lara</t>
  </si>
  <si>
    <t>3508</t>
  </si>
  <si>
    <t>Carlos González</t>
  </si>
  <si>
    <t>Av. Copacabana, 267</t>
  </si>
  <si>
    <t>02389-890</t>
  </si>
  <si>
    <t>Janete Limeira</t>
  </si>
  <si>
    <t>Strada Provinciale 124</t>
  </si>
  <si>
    <t>42100</t>
  </si>
  <si>
    <t>Maurizio Moroni</t>
  </si>
  <si>
    <t>Sales Associate</t>
  </si>
  <si>
    <t>Fauntleroy Circus</t>
  </si>
  <si>
    <t>EC2 5NT</t>
  </si>
  <si>
    <t>Victoria Ashworth</t>
  </si>
  <si>
    <t>Av. dos Lusíadas, 23</t>
  </si>
  <si>
    <t>05432-043</t>
  </si>
  <si>
    <t>Pedro Afonso</t>
  </si>
  <si>
    <t>Av. Inês de Castro, 414</t>
  </si>
  <si>
    <t>05634-030</t>
  </si>
  <si>
    <t>Anabela Domingues</t>
  </si>
  <si>
    <t>8 Johnstown Road</t>
  </si>
  <si>
    <t>Co. Cork</t>
  </si>
  <si>
    <t>Ireland</t>
  </si>
  <si>
    <t>Patricia McKenna</t>
  </si>
  <si>
    <t>Adenauerallee 900</t>
  </si>
  <si>
    <t>70563</t>
  </si>
  <si>
    <t>Rita Müller</t>
  </si>
  <si>
    <t>C/ Romero, 33</t>
  </si>
  <si>
    <t>41101</t>
  </si>
  <si>
    <t>José Pedro Freyre</t>
  </si>
  <si>
    <t>2743 Bering St.</t>
  </si>
  <si>
    <t>AK</t>
  </si>
  <si>
    <t>99508</t>
  </si>
  <si>
    <t>Rene Phillips</t>
  </si>
  <si>
    <t>89 Chiaroscuro Rd.</t>
  </si>
  <si>
    <t>97219</t>
  </si>
  <si>
    <t>Fran Wilson</t>
  </si>
  <si>
    <t>Avda. de la Constitución 2222</t>
  </si>
  <si>
    <t>05021</t>
  </si>
  <si>
    <t>Ana Trujillo</t>
  </si>
  <si>
    <t>89 Jefferson Way_x000D_
Suite 2</t>
  </si>
  <si>
    <t>97201</t>
  </si>
  <si>
    <t>Liz Nixon</t>
  </si>
  <si>
    <t>67, rue des Cinquante Otages</t>
  </si>
  <si>
    <t>44000</t>
  </si>
  <si>
    <t>Janine Labrune</t>
  </si>
  <si>
    <t>Garden House_x000D_
Crowther Way</t>
  </si>
  <si>
    <t>Isle of Wight</t>
  </si>
  <si>
    <t>PO31 7PJ</t>
  </si>
  <si>
    <t>Helen Bennett</t>
  </si>
  <si>
    <t>Calle Dr. Jorge Cash 321</t>
  </si>
  <si>
    <t>Guillermo Fernández</t>
  </si>
  <si>
    <t>Maubelstr. 90</t>
  </si>
  <si>
    <t>14776</t>
  </si>
  <si>
    <t>Philip Cramer</t>
  </si>
  <si>
    <t>C/ Araquil, 67</t>
  </si>
  <si>
    <t>28023</t>
  </si>
  <si>
    <t>Martín Sommer</t>
  </si>
  <si>
    <t>Jardim das rosas n. 32</t>
  </si>
  <si>
    <t>1675</t>
  </si>
  <si>
    <t xml:space="preserve">Lino Rodriguez </t>
  </si>
  <si>
    <t>12, rue des Bouchers</t>
  </si>
  <si>
    <t>13008</t>
  </si>
  <si>
    <t>Laurence Lebihan</t>
  </si>
  <si>
    <t>43 rue St. Laurent</t>
  </si>
  <si>
    <t>Québec</t>
  </si>
  <si>
    <t>H1J 1C3</t>
  </si>
  <si>
    <t>Jean Fresnière</t>
  </si>
  <si>
    <t>Vinbæltet 34</t>
  </si>
  <si>
    <t>1734</t>
  </si>
  <si>
    <t>Jytte Petersen</t>
  </si>
  <si>
    <t>Brook Farm_x000D_
Stratford St. Mary</t>
  </si>
  <si>
    <t>Essex</t>
  </si>
  <si>
    <t>CO7 6JX</t>
  </si>
  <si>
    <t>Thomas Hardy</t>
  </si>
  <si>
    <t>90 Wadhurst Rd.</t>
  </si>
  <si>
    <t>OX15 4NB</t>
  </si>
  <si>
    <t>Hari Kumar</t>
  </si>
  <si>
    <t>Mataderos  2312</t>
  </si>
  <si>
    <t>05023</t>
  </si>
  <si>
    <t>Antonio Moreno</t>
  </si>
  <si>
    <t>Rambla de Cataluña, 23</t>
  </si>
  <si>
    <t>8022</t>
  </si>
  <si>
    <t>Eduardo Saavedra</t>
  </si>
  <si>
    <t>ul. Filtrowa 68</t>
  </si>
  <si>
    <t>01-012</t>
  </si>
  <si>
    <t>Poland</t>
  </si>
  <si>
    <t>Zbyszek Piestrzeniewicz</t>
  </si>
  <si>
    <t>Erling Skakkes gate 78</t>
  </si>
  <si>
    <t>4110</t>
  </si>
  <si>
    <t>Norway</t>
  </si>
  <si>
    <t>Jonas Bergulfsen</t>
  </si>
  <si>
    <t>NAME</t>
  </si>
  <si>
    <t>SOLD</t>
  </si>
  <si>
    <t>JAMES</t>
  </si>
  <si>
    <t>BRENDA</t>
  </si>
  <si>
    <t>TIM</t>
  </si>
  <si>
    <t>CHRIS</t>
  </si>
  <si>
    <t>DEBBI</t>
  </si>
  <si>
    <t>JON</t>
  </si>
  <si>
    <t>BILL</t>
  </si>
  <si>
    <t>PETE</t>
  </si>
  <si>
    <t>PETER</t>
  </si>
  <si>
    <t>ANDREW</t>
  </si>
  <si>
    <t>JULIA</t>
  </si>
  <si>
    <t>James and Julia's</t>
  </si>
  <si>
    <t>Brenda, Tim and Chris</t>
  </si>
  <si>
    <t>James, Brenda and Tim then divide by 3</t>
  </si>
  <si>
    <t>The total of everyone</t>
  </si>
  <si>
    <t>The Average of everyone</t>
  </si>
  <si>
    <t>PATTI</t>
  </si>
  <si>
    <t>Patti and Bill total then multiply by .25</t>
  </si>
  <si>
    <t>CEI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</si>
</sst>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20"/>
      <name val="Baskerville Old Face"/>
      <family val="1"/>
    </font>
    <font>
      <b/>
      <sz val="10"/>
      <color indexed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 applyAlignment="1">
      <alignment horizontal="centerContinuous"/>
    </xf>
    <xf numFmtId="0" fontId="1" fillId="0" borderId="1" xfId="0" applyFont="1" applyBorder="1"/>
    <xf numFmtId="44" fontId="0" fillId="0" borderId="0" xfId="1" applyFont="1" applyBorder="1"/>
    <xf numFmtId="44" fontId="0" fillId="0" borderId="2" xfId="1" applyFont="1" applyBorder="1"/>
    <xf numFmtId="0" fontId="1" fillId="0" borderId="3" xfId="0" applyFont="1" applyBorder="1"/>
    <xf numFmtId="44" fontId="0" fillId="0" borderId="4" xfId="1" applyFont="1" applyBorder="1"/>
    <xf numFmtId="44" fontId="0" fillId="0" borderId="5" xfId="1" applyFont="1" applyBorder="1"/>
    <xf numFmtId="0" fontId="0" fillId="0" borderId="6" xfId="0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/>
    <xf numFmtId="9" fontId="4" fillId="0" borderId="0" xfId="2" applyFont="1"/>
    <xf numFmtId="0" fontId="3" fillId="0" borderId="0" xfId="0" applyFont="1" applyAlignment="1"/>
    <xf numFmtId="0" fontId="6" fillId="0" borderId="0" xfId="0" applyFont="1"/>
    <xf numFmtId="0" fontId="6" fillId="2" borderId="0" xfId="0" applyFont="1" applyFill="1" applyAlignment="1">
      <alignment horizontal="center"/>
    </xf>
    <xf numFmtId="0" fontId="2" fillId="0" borderId="0" xfId="0" applyFont="1"/>
  </cellXfs>
  <cellStyles count="3">
    <cellStyle name="Currency" xfId="1" builtinId="4"/>
    <cellStyle name="Normal" xfId="0" builtinId="0"/>
    <cellStyle name="Percent" xfId="2" builtinId="5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6</xdr:row>
      <xdr:rowOff>0</xdr:rowOff>
    </xdr:from>
    <xdr:to>
      <xdr:col>9</xdr:col>
      <xdr:colOff>27495</xdr:colOff>
      <xdr:row>24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225" y="971550"/>
          <a:ext cx="4094670" cy="306705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Query from MS Access Database" connectionId="1" xr16:uid="{00000000-0016-0000-0500-000000000000}" autoFormatId="16" applyNumberFormats="0" applyBorderFormats="0" applyFontFormats="1" applyPatternFormats="1" applyAlignmentFormats="0" applyWidthHeightFormats="0">
  <queryTableRefresh nextId="22">
    <queryTableFields count="11">
      <queryTableField id="1" name="OrderID" tableColumnId="1"/>
      <queryTableField id="3" name="EmployeeID" tableColumnId="3"/>
      <queryTableField id="8" name="Freight" tableColumnId="8"/>
      <queryTableField id="10" name="ShipAddress" tableColumnId="10"/>
      <queryTableField id="12" name="ShipRegion" tableColumnId="12"/>
      <queryTableField id="13" name="ShipPostalCode" tableColumnId="13"/>
      <queryTableField id="14" name="ShipCountry" tableColumnId="14"/>
      <queryTableField id="15" name="ContactName" tableColumnId="15"/>
      <queryTableField id="16" name="ContactTitle" tableColumnId="16"/>
      <queryTableField id="17" name="Country" tableColumnId="17"/>
      <queryTableField id="21" name="Region" tableColumnId="21"/>
    </queryTableFields>
    <queryTableDeletedFields count="10">
      <deletedField name="RequiredDate"/>
      <deletedField name="ShippedDate"/>
      <deletedField name="ShipVia"/>
      <deletedField name="ShipCity"/>
      <deletedField name="ShipName"/>
      <deletedField name="Fax"/>
      <deletedField name="Phone"/>
      <deletedField name="PostalCode"/>
      <deletedField name="OrderDate"/>
      <deletedField name="CustomerID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Query_from_MS_Access_Database" displayName="Table_Query_from_MS_Access_Database" ref="A1:K172" tableType="queryTable" totalsRowShown="0" headerRowDxfId="0">
  <autoFilter ref="A1:K172" xr:uid="{00000000-0009-0000-0100-000001000000}"/>
  <tableColumns count="11">
    <tableColumn id="1" xr3:uid="{00000000-0010-0000-0000-000001000000}" uniqueName="1" name="OrderID" queryTableFieldId="1"/>
    <tableColumn id="3" xr3:uid="{00000000-0010-0000-0000-000003000000}" uniqueName="3" name="EmployeeID" queryTableFieldId="3"/>
    <tableColumn id="8" xr3:uid="{00000000-0010-0000-0000-000008000000}" uniqueName="8" name="Freight" queryTableFieldId="8"/>
    <tableColumn id="10" xr3:uid="{00000000-0010-0000-0000-00000A000000}" uniqueName="10" name="ShipAddress" queryTableFieldId="10"/>
    <tableColumn id="12" xr3:uid="{00000000-0010-0000-0000-00000C000000}" uniqueName="12" name="ShipRegion" queryTableFieldId="12"/>
    <tableColumn id="13" xr3:uid="{00000000-0010-0000-0000-00000D000000}" uniqueName="13" name="ShipPostalCode" queryTableFieldId="13"/>
    <tableColumn id="14" xr3:uid="{00000000-0010-0000-0000-00000E000000}" uniqueName="14" name="ShipCountry" queryTableFieldId="14"/>
    <tableColumn id="15" xr3:uid="{00000000-0010-0000-0000-00000F000000}" uniqueName="15" name="ContactName" queryTableFieldId="15"/>
    <tableColumn id="16" xr3:uid="{00000000-0010-0000-0000-000010000000}" uniqueName="16" name="ContactTitle" queryTableFieldId="16"/>
    <tableColumn id="17" xr3:uid="{00000000-0010-0000-0000-000011000000}" uniqueName="17" name="Country" queryTableFieldId="17"/>
    <tableColumn id="21" xr3:uid="{00000000-0010-0000-0000-000015000000}" uniqueName="21" name="Region" queryTableFieldId="21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workbookViewId="0"/>
  </sheetViews>
  <sheetFormatPr defaultRowHeight="12.5" x14ac:dyDescent="0.25"/>
  <cols>
    <col min="1" max="1" width="7.1796875" bestFit="1" customWidth="1"/>
    <col min="2" max="2" width="11.26953125" customWidth="1"/>
    <col min="3" max="3" width="10.26953125" customWidth="1"/>
    <col min="4" max="4" width="11.26953125" customWidth="1"/>
    <col min="5" max="5" width="10.26953125" bestFit="1" customWidth="1"/>
    <col min="6" max="6" width="11.26953125" bestFit="1" customWidth="1"/>
    <col min="7" max="7" width="11.81640625" bestFit="1" customWidth="1"/>
    <col min="8" max="8" width="11.26953125" bestFit="1" customWidth="1"/>
  </cols>
  <sheetData>
    <row r="1" spans="1:10" ht="25.5" x14ac:dyDescent="0.55000000000000004">
      <c r="A1" s="1" t="s">
        <v>26</v>
      </c>
      <c r="B1" s="1"/>
      <c r="C1" s="1"/>
      <c r="D1" s="1"/>
      <c r="E1" s="1"/>
      <c r="F1" s="1"/>
      <c r="G1" s="1"/>
      <c r="H1" s="1"/>
      <c r="J1" s="11" t="s">
        <v>19</v>
      </c>
    </row>
    <row r="2" spans="1:10" ht="25.5" x14ac:dyDescent="0.55000000000000004">
      <c r="A2" s="1" t="s">
        <v>17</v>
      </c>
      <c r="B2" s="1"/>
      <c r="C2" s="1"/>
      <c r="D2" s="1"/>
      <c r="E2" s="1"/>
      <c r="F2" s="1"/>
      <c r="G2" s="1"/>
      <c r="H2" s="1"/>
      <c r="J2" s="12">
        <v>7.0000000000000007E-2</v>
      </c>
    </row>
    <row r="3" spans="1:10" ht="25.5" x14ac:dyDescent="0.55000000000000004">
      <c r="A3" s="1" t="s">
        <v>27</v>
      </c>
      <c r="B3" s="1"/>
      <c r="C3" s="1"/>
      <c r="D3" s="1"/>
      <c r="E3" s="1"/>
      <c r="F3" s="1"/>
      <c r="G3" s="1"/>
      <c r="H3" s="1"/>
      <c r="J3" s="12"/>
    </row>
    <row r="4" spans="1:10" ht="13" thickBot="1" x14ac:dyDescent="0.3"/>
    <row r="5" spans="1:10" ht="14" thickTop="1" thickBot="1" x14ac:dyDescent="0.35">
      <c r="A5" s="8"/>
      <c r="B5" s="9" t="s">
        <v>0</v>
      </c>
      <c r="C5" s="9" t="s">
        <v>1</v>
      </c>
      <c r="D5" s="9" t="s">
        <v>2</v>
      </c>
      <c r="E5" s="9" t="s">
        <v>18</v>
      </c>
      <c r="F5" s="9" t="s">
        <v>20</v>
      </c>
      <c r="G5" s="9" t="s">
        <v>21</v>
      </c>
      <c r="H5" s="10" t="s">
        <v>3</v>
      </c>
    </row>
    <row r="6" spans="1:10" ht="13.5" thickTop="1" x14ac:dyDescent="0.3">
      <c r="A6" s="2" t="s">
        <v>4</v>
      </c>
      <c r="B6" s="3">
        <v>1000</v>
      </c>
      <c r="C6" s="3">
        <v>50</v>
      </c>
      <c r="D6" s="3">
        <f>+B6-C6</f>
        <v>950</v>
      </c>
      <c r="E6" s="3"/>
      <c r="F6" s="3"/>
      <c r="G6" s="3">
        <v>120</v>
      </c>
      <c r="H6" s="4"/>
    </row>
    <row r="7" spans="1:10" ht="13" x14ac:dyDescent="0.3">
      <c r="A7" s="2" t="s">
        <v>5</v>
      </c>
      <c r="B7" s="3">
        <v>3000</v>
      </c>
      <c r="C7" s="3">
        <v>50</v>
      </c>
      <c r="D7" s="3">
        <f t="shared" ref="D7:D17" si="0">+B7-C7</f>
        <v>2950</v>
      </c>
      <c r="E7" s="3"/>
      <c r="F7" s="3"/>
      <c r="G7" s="3">
        <v>156</v>
      </c>
      <c r="H7" s="4"/>
    </row>
    <row r="8" spans="1:10" ht="13" x14ac:dyDescent="0.3">
      <c r="A8" s="2" t="s">
        <v>6</v>
      </c>
      <c r="B8" s="3">
        <v>5000</v>
      </c>
      <c r="C8" s="3">
        <v>50</v>
      </c>
      <c r="D8" s="3">
        <f t="shared" si="0"/>
        <v>4950</v>
      </c>
      <c r="E8" s="3"/>
      <c r="F8" s="3"/>
      <c r="G8" s="3">
        <v>578</v>
      </c>
      <c r="H8" s="4"/>
    </row>
    <row r="9" spans="1:10" ht="13" x14ac:dyDescent="0.3">
      <c r="A9" s="2" t="s">
        <v>7</v>
      </c>
      <c r="B9" s="3">
        <v>7000</v>
      </c>
      <c r="C9" s="3">
        <v>50</v>
      </c>
      <c r="D9" s="3">
        <f t="shared" si="0"/>
        <v>6950</v>
      </c>
      <c r="E9" s="3"/>
      <c r="F9" s="3"/>
      <c r="G9" s="3">
        <v>567</v>
      </c>
      <c r="H9" s="4"/>
    </row>
    <row r="10" spans="1:10" ht="13" x14ac:dyDescent="0.3">
      <c r="A10" s="2" t="s">
        <v>8</v>
      </c>
      <c r="B10" s="3">
        <v>5000</v>
      </c>
      <c r="C10" s="3">
        <v>70</v>
      </c>
      <c r="D10" s="3">
        <f t="shared" si="0"/>
        <v>4930</v>
      </c>
      <c r="E10" s="3"/>
      <c r="F10" s="3"/>
      <c r="G10" s="3">
        <v>100</v>
      </c>
      <c r="H10" s="4"/>
    </row>
    <row r="11" spans="1:10" ht="13" x14ac:dyDescent="0.3">
      <c r="A11" s="2" t="s">
        <v>9</v>
      </c>
      <c r="B11" s="3">
        <v>9000</v>
      </c>
      <c r="C11" s="3">
        <v>75</v>
      </c>
      <c r="D11" s="3">
        <f t="shared" si="0"/>
        <v>8925</v>
      </c>
      <c r="E11" s="3"/>
      <c r="F11" s="3"/>
      <c r="G11" s="3">
        <v>0</v>
      </c>
      <c r="H11" s="4"/>
    </row>
    <row r="12" spans="1:10" ht="13" x14ac:dyDescent="0.3">
      <c r="A12" s="2" t="s">
        <v>10</v>
      </c>
      <c r="B12" s="3">
        <v>5500</v>
      </c>
      <c r="C12" s="3">
        <v>30</v>
      </c>
      <c r="D12" s="3">
        <f t="shared" si="0"/>
        <v>5470</v>
      </c>
      <c r="E12" s="3"/>
      <c r="F12" s="3"/>
      <c r="G12" s="3">
        <v>0</v>
      </c>
      <c r="H12" s="4"/>
    </row>
    <row r="13" spans="1:10" ht="13" x14ac:dyDescent="0.3">
      <c r="A13" s="2" t="s">
        <v>11</v>
      </c>
      <c r="B13" s="3">
        <v>7500</v>
      </c>
      <c r="C13" s="3">
        <v>50</v>
      </c>
      <c r="D13" s="3">
        <f t="shared" si="0"/>
        <v>7450</v>
      </c>
      <c r="E13" s="3"/>
      <c r="F13" s="3"/>
      <c r="G13" s="3">
        <v>0</v>
      </c>
      <c r="H13" s="4"/>
    </row>
    <row r="14" spans="1:10" ht="13" x14ac:dyDescent="0.3">
      <c r="A14" s="2" t="s">
        <v>12</v>
      </c>
      <c r="B14" s="3">
        <v>3300</v>
      </c>
      <c r="C14" s="3">
        <v>60</v>
      </c>
      <c r="D14" s="3">
        <f t="shared" si="0"/>
        <v>3240</v>
      </c>
      <c r="E14" s="3"/>
      <c r="F14" s="3"/>
      <c r="G14" s="3">
        <v>100</v>
      </c>
      <c r="H14" s="4"/>
    </row>
    <row r="15" spans="1:10" ht="13" x14ac:dyDescent="0.3">
      <c r="A15" s="2" t="s">
        <v>13</v>
      </c>
      <c r="B15" s="3">
        <v>2000</v>
      </c>
      <c r="C15" s="3">
        <v>100</v>
      </c>
      <c r="D15" s="3">
        <f t="shared" si="0"/>
        <v>1900</v>
      </c>
      <c r="E15" s="3"/>
      <c r="F15" s="3"/>
      <c r="G15" s="3">
        <v>120</v>
      </c>
      <c r="H15" s="4"/>
    </row>
    <row r="16" spans="1:10" ht="13" x14ac:dyDescent="0.3">
      <c r="A16" s="2" t="s">
        <v>14</v>
      </c>
      <c r="B16" s="3">
        <v>12000</v>
      </c>
      <c r="C16" s="3">
        <v>250</v>
      </c>
      <c r="D16" s="3">
        <f t="shared" si="0"/>
        <v>11750</v>
      </c>
      <c r="E16" s="3"/>
      <c r="F16" s="3"/>
      <c r="G16" s="3">
        <v>130</v>
      </c>
      <c r="H16" s="4"/>
    </row>
    <row r="17" spans="1:8" ht="13.5" thickBot="1" x14ac:dyDescent="0.35">
      <c r="A17" s="2" t="s">
        <v>15</v>
      </c>
      <c r="B17" s="6">
        <v>19000</v>
      </c>
      <c r="C17" s="6">
        <v>200</v>
      </c>
      <c r="D17" s="6">
        <f t="shared" si="0"/>
        <v>18800</v>
      </c>
      <c r="E17" s="6"/>
      <c r="F17" s="6"/>
      <c r="G17" s="6">
        <v>156</v>
      </c>
      <c r="H17" s="7"/>
    </row>
    <row r="18" spans="1:8" ht="13.5" thickTop="1" x14ac:dyDescent="0.3">
      <c r="A18" s="2"/>
      <c r="B18" s="3"/>
      <c r="C18" s="3"/>
      <c r="D18" s="3"/>
      <c r="E18" s="3"/>
      <c r="F18" s="3"/>
      <c r="G18" s="3"/>
      <c r="H18" s="4"/>
    </row>
    <row r="19" spans="1:8" ht="13.5" thickBot="1" x14ac:dyDescent="0.35">
      <c r="A19" s="5" t="s">
        <v>16</v>
      </c>
      <c r="B19" s="6"/>
      <c r="C19" s="6"/>
      <c r="D19" s="6"/>
      <c r="E19" s="6"/>
      <c r="F19" s="6"/>
      <c r="G19" s="6"/>
      <c r="H19" s="7"/>
    </row>
    <row r="20" spans="1:8" ht="13" thickTop="1" x14ac:dyDescent="0.25"/>
  </sheetData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workbookViewId="0">
      <selection activeCell="A3" sqref="A3"/>
    </sheetView>
  </sheetViews>
  <sheetFormatPr defaultRowHeight="12.5" x14ac:dyDescent="0.25"/>
  <cols>
    <col min="1" max="1" width="7.1796875" bestFit="1" customWidth="1"/>
    <col min="2" max="2" width="11.26953125" customWidth="1"/>
    <col min="3" max="3" width="10.26953125" customWidth="1"/>
    <col min="4" max="4" width="11.26953125" customWidth="1"/>
    <col min="5" max="5" width="10.26953125" bestFit="1" customWidth="1"/>
    <col min="6" max="6" width="11.26953125" bestFit="1" customWidth="1"/>
    <col min="7" max="7" width="11.81640625" bestFit="1" customWidth="1"/>
    <col min="8" max="8" width="11.26953125" bestFit="1" customWidth="1"/>
  </cols>
  <sheetData>
    <row r="1" spans="1:10" ht="25.5" x14ac:dyDescent="0.55000000000000004">
      <c r="A1" s="1" t="s">
        <v>26</v>
      </c>
      <c r="B1" s="1"/>
      <c r="C1" s="1"/>
      <c r="D1" s="1"/>
      <c r="E1" s="1"/>
      <c r="F1" s="1"/>
      <c r="G1" s="1"/>
      <c r="H1" s="1"/>
      <c r="J1" s="11" t="s">
        <v>19</v>
      </c>
    </row>
    <row r="2" spans="1:10" ht="25.5" x14ac:dyDescent="0.55000000000000004">
      <c r="A2" s="1" t="s">
        <v>22</v>
      </c>
      <c r="B2" s="1"/>
      <c r="C2" s="1"/>
      <c r="D2" s="1"/>
      <c r="E2" s="1"/>
      <c r="F2" s="1"/>
      <c r="G2" s="1"/>
      <c r="H2" s="1"/>
      <c r="J2" s="12">
        <v>7.0000000000000007E-2</v>
      </c>
    </row>
    <row r="3" spans="1:10" ht="25.5" x14ac:dyDescent="0.55000000000000004">
      <c r="A3" s="1" t="s">
        <v>27</v>
      </c>
      <c r="B3" s="1"/>
      <c r="C3" s="1"/>
      <c r="D3" s="1"/>
      <c r="E3" s="1"/>
      <c r="F3" s="1"/>
      <c r="G3" s="1"/>
      <c r="H3" s="1"/>
      <c r="J3" s="12"/>
    </row>
    <row r="4" spans="1:10" ht="13" thickBot="1" x14ac:dyDescent="0.3"/>
    <row r="5" spans="1:10" ht="14" thickTop="1" thickBot="1" x14ac:dyDescent="0.35">
      <c r="A5" s="8"/>
      <c r="B5" s="9" t="s">
        <v>0</v>
      </c>
      <c r="C5" s="9" t="s">
        <v>1</v>
      </c>
      <c r="D5" s="9" t="s">
        <v>2</v>
      </c>
      <c r="E5" s="9" t="s">
        <v>18</v>
      </c>
      <c r="F5" s="9" t="s">
        <v>20</v>
      </c>
      <c r="G5" s="9" t="s">
        <v>21</v>
      </c>
      <c r="H5" s="10" t="s">
        <v>3</v>
      </c>
    </row>
    <row r="6" spans="1:10" ht="13.5" thickTop="1" x14ac:dyDescent="0.3">
      <c r="A6" s="2" t="s">
        <v>4</v>
      </c>
      <c r="B6" s="3">
        <v>1000</v>
      </c>
      <c r="C6" s="3">
        <v>50</v>
      </c>
      <c r="D6" s="3">
        <f>+B6-C6</f>
        <v>950</v>
      </c>
      <c r="E6" s="3">
        <f>D6*$J$2</f>
        <v>66.5</v>
      </c>
      <c r="F6" s="3">
        <f>D6+E6</f>
        <v>1016.5</v>
      </c>
      <c r="G6" s="3">
        <v>120</v>
      </c>
      <c r="H6" s="4">
        <f>F6-G6</f>
        <v>896.5</v>
      </c>
    </row>
    <row r="7" spans="1:10" ht="13" x14ac:dyDescent="0.3">
      <c r="A7" s="2" t="s">
        <v>5</v>
      </c>
      <c r="B7" s="3">
        <v>3000</v>
      </c>
      <c r="C7" s="3">
        <v>50</v>
      </c>
      <c r="D7" s="3">
        <f t="shared" ref="D7:D17" si="0">+B7-C7</f>
        <v>2950</v>
      </c>
      <c r="E7" s="3">
        <f t="shared" ref="E7:E17" si="1">D7*$J$2</f>
        <v>206.50000000000003</v>
      </c>
      <c r="F7" s="3">
        <f t="shared" ref="F7:F17" si="2">D7+E7</f>
        <v>3156.5</v>
      </c>
      <c r="G7" s="3">
        <v>156</v>
      </c>
      <c r="H7" s="4">
        <f t="shared" ref="H7:H17" si="3">F7-G7</f>
        <v>3000.5</v>
      </c>
    </row>
    <row r="8" spans="1:10" ht="13" x14ac:dyDescent="0.3">
      <c r="A8" s="2" t="s">
        <v>6</v>
      </c>
      <c r="B8" s="3">
        <v>5000</v>
      </c>
      <c r="C8" s="3">
        <v>50</v>
      </c>
      <c r="D8" s="3">
        <f t="shared" si="0"/>
        <v>4950</v>
      </c>
      <c r="E8" s="3">
        <f t="shared" si="1"/>
        <v>346.50000000000006</v>
      </c>
      <c r="F8" s="3">
        <f t="shared" si="2"/>
        <v>5296.5</v>
      </c>
      <c r="G8" s="3">
        <v>578</v>
      </c>
      <c r="H8" s="4">
        <f t="shared" si="3"/>
        <v>4718.5</v>
      </c>
    </row>
    <row r="9" spans="1:10" ht="13" x14ac:dyDescent="0.3">
      <c r="A9" s="2" t="s">
        <v>7</v>
      </c>
      <c r="B9" s="3">
        <v>7000</v>
      </c>
      <c r="C9" s="3">
        <v>50</v>
      </c>
      <c r="D9" s="3">
        <f t="shared" si="0"/>
        <v>6950</v>
      </c>
      <c r="E9" s="3">
        <f t="shared" si="1"/>
        <v>486.50000000000006</v>
      </c>
      <c r="F9" s="3">
        <f t="shared" si="2"/>
        <v>7436.5</v>
      </c>
      <c r="G9" s="3">
        <v>567</v>
      </c>
      <c r="H9" s="4">
        <f t="shared" si="3"/>
        <v>6869.5</v>
      </c>
    </row>
    <row r="10" spans="1:10" ht="13" x14ac:dyDescent="0.3">
      <c r="A10" s="2" t="s">
        <v>8</v>
      </c>
      <c r="B10" s="3">
        <v>5000</v>
      </c>
      <c r="C10" s="3">
        <v>70</v>
      </c>
      <c r="D10" s="3">
        <f t="shared" si="0"/>
        <v>4930</v>
      </c>
      <c r="E10" s="3">
        <f t="shared" si="1"/>
        <v>345.1</v>
      </c>
      <c r="F10" s="3">
        <f t="shared" si="2"/>
        <v>5275.1</v>
      </c>
      <c r="G10" s="3">
        <v>100</v>
      </c>
      <c r="H10" s="4">
        <f t="shared" si="3"/>
        <v>5175.1000000000004</v>
      </c>
    </row>
    <row r="11" spans="1:10" ht="13" x14ac:dyDescent="0.3">
      <c r="A11" s="2" t="s">
        <v>9</v>
      </c>
      <c r="B11" s="3">
        <v>9000</v>
      </c>
      <c r="C11" s="3">
        <v>75</v>
      </c>
      <c r="D11" s="3">
        <f t="shared" si="0"/>
        <v>8925</v>
      </c>
      <c r="E11" s="3">
        <f t="shared" si="1"/>
        <v>624.75000000000011</v>
      </c>
      <c r="F11" s="3">
        <f t="shared" si="2"/>
        <v>9549.75</v>
      </c>
      <c r="G11" s="3">
        <v>0</v>
      </c>
      <c r="H11" s="4">
        <f t="shared" si="3"/>
        <v>9549.75</v>
      </c>
    </row>
    <row r="12" spans="1:10" ht="13" x14ac:dyDescent="0.3">
      <c r="A12" s="2" t="s">
        <v>10</v>
      </c>
      <c r="B12" s="3">
        <v>5500</v>
      </c>
      <c r="C12" s="3">
        <v>30</v>
      </c>
      <c r="D12" s="3">
        <f t="shared" si="0"/>
        <v>5470</v>
      </c>
      <c r="E12" s="3">
        <f t="shared" si="1"/>
        <v>382.90000000000003</v>
      </c>
      <c r="F12" s="3">
        <f t="shared" si="2"/>
        <v>5852.9</v>
      </c>
      <c r="G12" s="3">
        <v>0</v>
      </c>
      <c r="H12" s="4">
        <f t="shared" si="3"/>
        <v>5852.9</v>
      </c>
    </row>
    <row r="13" spans="1:10" ht="13" x14ac:dyDescent="0.3">
      <c r="A13" s="2" t="s">
        <v>11</v>
      </c>
      <c r="B13" s="3">
        <v>7500</v>
      </c>
      <c r="C13" s="3">
        <v>50</v>
      </c>
      <c r="D13" s="3">
        <f t="shared" si="0"/>
        <v>7450</v>
      </c>
      <c r="E13" s="3">
        <f t="shared" si="1"/>
        <v>521.5</v>
      </c>
      <c r="F13" s="3">
        <f t="shared" si="2"/>
        <v>7971.5</v>
      </c>
      <c r="G13" s="3">
        <v>0</v>
      </c>
      <c r="H13" s="4">
        <f t="shared" si="3"/>
        <v>7971.5</v>
      </c>
    </row>
    <row r="14" spans="1:10" ht="13" x14ac:dyDescent="0.3">
      <c r="A14" s="2" t="s">
        <v>12</v>
      </c>
      <c r="B14" s="3">
        <v>3300</v>
      </c>
      <c r="C14" s="3">
        <v>60</v>
      </c>
      <c r="D14" s="3">
        <f t="shared" si="0"/>
        <v>3240</v>
      </c>
      <c r="E14" s="3">
        <f t="shared" si="1"/>
        <v>226.8</v>
      </c>
      <c r="F14" s="3">
        <f t="shared" si="2"/>
        <v>3466.8</v>
      </c>
      <c r="G14" s="3">
        <v>100</v>
      </c>
      <c r="H14" s="4">
        <f t="shared" si="3"/>
        <v>3366.8</v>
      </c>
    </row>
    <row r="15" spans="1:10" ht="13" x14ac:dyDescent="0.3">
      <c r="A15" s="2" t="s">
        <v>13</v>
      </c>
      <c r="B15" s="3">
        <v>2000</v>
      </c>
      <c r="C15" s="3">
        <v>100</v>
      </c>
      <c r="D15" s="3">
        <f t="shared" si="0"/>
        <v>1900</v>
      </c>
      <c r="E15" s="3">
        <f t="shared" si="1"/>
        <v>133</v>
      </c>
      <c r="F15" s="3">
        <f t="shared" si="2"/>
        <v>2033</v>
      </c>
      <c r="G15" s="3">
        <v>120</v>
      </c>
      <c r="H15" s="4">
        <f t="shared" si="3"/>
        <v>1913</v>
      </c>
    </row>
    <row r="16" spans="1:10" ht="13" x14ac:dyDescent="0.3">
      <c r="A16" s="2" t="s">
        <v>14</v>
      </c>
      <c r="B16" s="3">
        <v>12000</v>
      </c>
      <c r="C16" s="3">
        <v>250</v>
      </c>
      <c r="D16" s="3">
        <f t="shared" si="0"/>
        <v>11750</v>
      </c>
      <c r="E16" s="3">
        <f t="shared" si="1"/>
        <v>822.50000000000011</v>
      </c>
      <c r="F16" s="3">
        <f t="shared" si="2"/>
        <v>12572.5</v>
      </c>
      <c r="G16" s="3">
        <v>130</v>
      </c>
      <c r="H16" s="4">
        <f t="shared" si="3"/>
        <v>12442.5</v>
      </c>
    </row>
    <row r="17" spans="1:8" ht="13.5" thickBot="1" x14ac:dyDescent="0.35">
      <c r="A17" s="5" t="s">
        <v>15</v>
      </c>
      <c r="B17" s="6">
        <v>19000</v>
      </c>
      <c r="C17" s="6">
        <v>200</v>
      </c>
      <c r="D17" s="6">
        <f t="shared" si="0"/>
        <v>18800</v>
      </c>
      <c r="E17" s="6">
        <f t="shared" si="1"/>
        <v>1316.0000000000002</v>
      </c>
      <c r="F17" s="6">
        <f t="shared" si="2"/>
        <v>20116</v>
      </c>
      <c r="G17" s="6">
        <v>156</v>
      </c>
      <c r="H17" s="7">
        <f t="shared" si="3"/>
        <v>19960</v>
      </c>
    </row>
    <row r="18" spans="1:8" ht="13.5" thickTop="1" x14ac:dyDescent="0.3">
      <c r="A18" s="2"/>
      <c r="B18" s="3"/>
      <c r="C18" s="3"/>
      <c r="D18" s="3"/>
      <c r="E18" s="3"/>
      <c r="F18" s="3"/>
      <c r="G18" s="3"/>
      <c r="H18" s="4"/>
    </row>
    <row r="19" spans="1:8" ht="13.5" thickBot="1" x14ac:dyDescent="0.35">
      <c r="A19" s="5" t="s">
        <v>16</v>
      </c>
      <c r="B19" s="6">
        <f>SUM(B6:B18)</f>
        <v>79300</v>
      </c>
      <c r="C19" s="6">
        <f t="shared" ref="C19:H19" si="4">SUM(C6:C18)</f>
        <v>1035</v>
      </c>
      <c r="D19" s="6">
        <f t="shared" si="4"/>
        <v>78265</v>
      </c>
      <c r="E19" s="6"/>
      <c r="F19" s="6">
        <f t="shared" si="4"/>
        <v>83743.55</v>
      </c>
      <c r="G19" s="6">
        <f t="shared" si="4"/>
        <v>2027</v>
      </c>
      <c r="H19" s="7">
        <f t="shared" si="4"/>
        <v>81716.55</v>
      </c>
    </row>
    <row r="20" spans="1:8" ht="13" thickTop="1" x14ac:dyDescent="0.25"/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0"/>
  <sheetViews>
    <sheetView workbookViewId="0">
      <selection activeCell="A3" sqref="A3"/>
    </sheetView>
  </sheetViews>
  <sheetFormatPr defaultRowHeight="12.5" x14ac:dyDescent="0.25"/>
  <cols>
    <col min="1" max="1" width="7.1796875" bestFit="1" customWidth="1"/>
    <col min="2" max="2" width="11.26953125" customWidth="1"/>
    <col min="3" max="3" width="10.26953125" customWidth="1"/>
    <col min="4" max="4" width="11.26953125" customWidth="1"/>
    <col min="5" max="5" width="10.26953125" bestFit="1" customWidth="1"/>
    <col min="6" max="6" width="11.26953125" bestFit="1" customWidth="1"/>
    <col min="7" max="7" width="11.81640625" bestFit="1" customWidth="1"/>
    <col min="8" max="8" width="11.26953125" bestFit="1" customWidth="1"/>
  </cols>
  <sheetData>
    <row r="1" spans="1:10" ht="25.5" x14ac:dyDescent="0.55000000000000004">
      <c r="A1" s="1" t="s">
        <v>26</v>
      </c>
      <c r="B1" s="1"/>
      <c r="C1" s="1"/>
      <c r="D1" s="1"/>
      <c r="E1" s="1"/>
      <c r="F1" s="1"/>
      <c r="G1" s="1"/>
      <c r="H1" s="1"/>
      <c r="J1" s="11" t="s">
        <v>19</v>
      </c>
    </row>
    <row r="2" spans="1:10" ht="25.5" x14ac:dyDescent="0.55000000000000004">
      <c r="A2" s="1" t="s">
        <v>23</v>
      </c>
      <c r="B2" s="1"/>
      <c r="C2" s="1"/>
      <c r="D2" s="1"/>
      <c r="E2" s="1"/>
      <c r="F2" s="1"/>
      <c r="G2" s="1"/>
      <c r="H2" s="1"/>
      <c r="J2" s="12">
        <v>7.0000000000000007E-2</v>
      </c>
    </row>
    <row r="3" spans="1:10" ht="25.5" x14ac:dyDescent="0.55000000000000004">
      <c r="A3" s="1" t="s">
        <v>27</v>
      </c>
      <c r="B3" s="1"/>
      <c r="C3" s="1"/>
      <c r="D3" s="1"/>
      <c r="E3" s="1"/>
      <c r="F3" s="1"/>
      <c r="G3" s="1"/>
      <c r="H3" s="1"/>
      <c r="J3" s="12"/>
    </row>
    <row r="4" spans="1:10" ht="13" thickBot="1" x14ac:dyDescent="0.3"/>
    <row r="5" spans="1:10" ht="14" thickTop="1" thickBot="1" x14ac:dyDescent="0.35">
      <c r="A5" s="8"/>
      <c r="B5" s="9" t="s">
        <v>0</v>
      </c>
      <c r="C5" s="9" t="s">
        <v>1</v>
      </c>
      <c r="D5" s="9" t="s">
        <v>2</v>
      </c>
      <c r="E5" s="9" t="s">
        <v>18</v>
      </c>
      <c r="F5" s="9" t="s">
        <v>20</v>
      </c>
      <c r="G5" s="9" t="s">
        <v>21</v>
      </c>
      <c r="H5" s="10" t="s">
        <v>3</v>
      </c>
    </row>
    <row r="6" spans="1:10" ht="13.5" thickTop="1" x14ac:dyDescent="0.3">
      <c r="A6" s="2" t="s">
        <v>4</v>
      </c>
      <c r="B6" s="3">
        <v>1000</v>
      </c>
      <c r="C6" s="3">
        <v>50</v>
      </c>
      <c r="D6" s="3">
        <f>+B6-C6</f>
        <v>950</v>
      </c>
      <c r="E6" s="3">
        <f>D6*$J$2</f>
        <v>66.5</v>
      </c>
      <c r="F6" s="3">
        <f>D6+E6</f>
        <v>1016.5</v>
      </c>
      <c r="G6" s="3">
        <v>120</v>
      </c>
      <c r="H6" s="4">
        <f>F6-G6</f>
        <v>896.5</v>
      </c>
    </row>
    <row r="7" spans="1:10" ht="13" x14ac:dyDescent="0.3">
      <c r="A7" s="2" t="s">
        <v>5</v>
      </c>
      <c r="B7" s="3">
        <v>3000</v>
      </c>
      <c r="C7" s="3">
        <v>50</v>
      </c>
      <c r="D7" s="3">
        <f t="shared" ref="D7:D17" si="0">+B7-C7</f>
        <v>2950</v>
      </c>
      <c r="E7" s="3">
        <f t="shared" ref="E7:E17" si="1">D7*$J$2</f>
        <v>206.50000000000003</v>
      </c>
      <c r="F7" s="3">
        <f t="shared" ref="F7:F17" si="2">D7+E7</f>
        <v>3156.5</v>
      </c>
      <c r="G7" s="3">
        <v>156</v>
      </c>
      <c r="H7" s="4">
        <f t="shared" ref="H7:H17" si="3">F7-G7</f>
        <v>3000.5</v>
      </c>
    </row>
    <row r="8" spans="1:10" ht="13" x14ac:dyDescent="0.3">
      <c r="A8" s="2" t="s">
        <v>6</v>
      </c>
      <c r="B8" s="3">
        <v>5000</v>
      </c>
      <c r="C8" s="3">
        <v>50</v>
      </c>
      <c r="D8" s="3">
        <f t="shared" si="0"/>
        <v>4950</v>
      </c>
      <c r="E8" s="3">
        <f t="shared" si="1"/>
        <v>346.50000000000006</v>
      </c>
      <c r="F8" s="3">
        <f t="shared" si="2"/>
        <v>5296.5</v>
      </c>
      <c r="G8" s="3">
        <v>578</v>
      </c>
      <c r="H8" s="4">
        <f t="shared" si="3"/>
        <v>4718.5</v>
      </c>
    </row>
    <row r="9" spans="1:10" ht="13" x14ac:dyDescent="0.3">
      <c r="A9" s="2" t="s">
        <v>7</v>
      </c>
      <c r="B9" s="3">
        <v>7000</v>
      </c>
      <c r="C9" s="3">
        <v>50</v>
      </c>
      <c r="D9" s="3">
        <f t="shared" si="0"/>
        <v>6950</v>
      </c>
      <c r="E9" s="3">
        <f t="shared" si="1"/>
        <v>486.50000000000006</v>
      </c>
      <c r="F9" s="3">
        <f t="shared" si="2"/>
        <v>7436.5</v>
      </c>
      <c r="G9" s="3">
        <v>567</v>
      </c>
      <c r="H9" s="4">
        <f t="shared" si="3"/>
        <v>6869.5</v>
      </c>
    </row>
    <row r="10" spans="1:10" ht="13" x14ac:dyDescent="0.3">
      <c r="A10" s="2" t="s">
        <v>8</v>
      </c>
      <c r="B10" s="3">
        <v>5000</v>
      </c>
      <c r="C10" s="3">
        <v>70</v>
      </c>
      <c r="D10" s="3">
        <f t="shared" si="0"/>
        <v>4930</v>
      </c>
      <c r="E10" s="3">
        <f t="shared" si="1"/>
        <v>345.1</v>
      </c>
      <c r="F10" s="3">
        <f t="shared" si="2"/>
        <v>5275.1</v>
      </c>
      <c r="G10" s="3">
        <v>100</v>
      </c>
      <c r="H10" s="4">
        <f t="shared" si="3"/>
        <v>5175.1000000000004</v>
      </c>
    </row>
    <row r="11" spans="1:10" ht="13" x14ac:dyDescent="0.3">
      <c r="A11" s="2" t="s">
        <v>9</v>
      </c>
      <c r="B11" s="3">
        <v>9000</v>
      </c>
      <c r="C11" s="3">
        <v>75</v>
      </c>
      <c r="D11" s="3">
        <f t="shared" si="0"/>
        <v>8925</v>
      </c>
      <c r="E11" s="3">
        <f t="shared" si="1"/>
        <v>624.75000000000011</v>
      </c>
      <c r="F11" s="3">
        <f t="shared" si="2"/>
        <v>9549.75</v>
      </c>
      <c r="G11" s="3">
        <v>0</v>
      </c>
      <c r="H11" s="4">
        <f t="shared" si="3"/>
        <v>9549.75</v>
      </c>
    </row>
    <row r="12" spans="1:10" ht="13" x14ac:dyDescent="0.3">
      <c r="A12" s="2" t="s">
        <v>10</v>
      </c>
      <c r="B12" s="3">
        <v>5500</v>
      </c>
      <c r="C12" s="3">
        <v>30</v>
      </c>
      <c r="D12" s="3">
        <f t="shared" si="0"/>
        <v>5470</v>
      </c>
      <c r="E12" s="3">
        <f t="shared" si="1"/>
        <v>382.90000000000003</v>
      </c>
      <c r="F12" s="3">
        <f t="shared" si="2"/>
        <v>5852.9</v>
      </c>
      <c r="G12" s="3">
        <v>0</v>
      </c>
      <c r="H12" s="4">
        <f t="shared" si="3"/>
        <v>5852.9</v>
      </c>
    </row>
    <row r="13" spans="1:10" ht="13" x14ac:dyDescent="0.3">
      <c r="A13" s="2" t="s">
        <v>11</v>
      </c>
      <c r="B13" s="3">
        <v>7500</v>
      </c>
      <c r="C13" s="3">
        <v>50</v>
      </c>
      <c r="D13" s="3">
        <f t="shared" si="0"/>
        <v>7450</v>
      </c>
      <c r="E13" s="3">
        <f t="shared" si="1"/>
        <v>521.5</v>
      </c>
      <c r="F13" s="3">
        <f t="shared" si="2"/>
        <v>7971.5</v>
      </c>
      <c r="G13" s="3">
        <v>0</v>
      </c>
      <c r="H13" s="4">
        <f t="shared" si="3"/>
        <v>7971.5</v>
      </c>
    </row>
    <row r="14" spans="1:10" ht="13" x14ac:dyDescent="0.3">
      <c r="A14" s="2" t="s">
        <v>12</v>
      </c>
      <c r="B14" s="3">
        <v>3300</v>
      </c>
      <c r="C14" s="3">
        <v>60</v>
      </c>
      <c r="D14" s="3">
        <f t="shared" si="0"/>
        <v>3240</v>
      </c>
      <c r="E14" s="3">
        <f t="shared" si="1"/>
        <v>226.8</v>
      </c>
      <c r="F14" s="3">
        <f t="shared" si="2"/>
        <v>3466.8</v>
      </c>
      <c r="G14" s="3">
        <v>100</v>
      </c>
      <c r="H14" s="4">
        <f t="shared" si="3"/>
        <v>3366.8</v>
      </c>
    </row>
    <row r="15" spans="1:10" ht="13" x14ac:dyDescent="0.3">
      <c r="A15" s="2" t="s">
        <v>13</v>
      </c>
      <c r="B15" s="3">
        <v>2000</v>
      </c>
      <c r="C15" s="3">
        <v>100</v>
      </c>
      <c r="D15" s="3">
        <f t="shared" si="0"/>
        <v>1900</v>
      </c>
      <c r="E15" s="3">
        <f t="shared" si="1"/>
        <v>133</v>
      </c>
      <c r="F15" s="3">
        <f t="shared" si="2"/>
        <v>2033</v>
      </c>
      <c r="G15" s="3">
        <v>120</v>
      </c>
      <c r="H15" s="4">
        <f t="shared" si="3"/>
        <v>1913</v>
      </c>
    </row>
    <row r="16" spans="1:10" ht="13" x14ac:dyDescent="0.3">
      <c r="A16" s="2" t="s">
        <v>14</v>
      </c>
      <c r="B16" s="3">
        <v>12000</v>
      </c>
      <c r="C16" s="3">
        <v>250</v>
      </c>
      <c r="D16" s="3">
        <f t="shared" si="0"/>
        <v>11750</v>
      </c>
      <c r="E16" s="3">
        <f t="shared" si="1"/>
        <v>822.50000000000011</v>
      </c>
      <c r="F16" s="3">
        <f t="shared" si="2"/>
        <v>12572.5</v>
      </c>
      <c r="G16" s="3">
        <v>130</v>
      </c>
      <c r="H16" s="4">
        <f t="shared" si="3"/>
        <v>12442.5</v>
      </c>
    </row>
    <row r="17" spans="1:8" ht="13.5" thickBot="1" x14ac:dyDescent="0.35">
      <c r="A17" s="5" t="s">
        <v>15</v>
      </c>
      <c r="B17" s="6">
        <v>19000</v>
      </c>
      <c r="C17" s="6">
        <v>200</v>
      </c>
      <c r="D17" s="6">
        <f t="shared" si="0"/>
        <v>18800</v>
      </c>
      <c r="E17" s="6">
        <f t="shared" si="1"/>
        <v>1316.0000000000002</v>
      </c>
      <c r="F17" s="6">
        <f t="shared" si="2"/>
        <v>20116</v>
      </c>
      <c r="G17" s="6">
        <v>156</v>
      </c>
      <c r="H17" s="7">
        <f t="shared" si="3"/>
        <v>19960</v>
      </c>
    </row>
    <row r="18" spans="1:8" ht="13.5" thickTop="1" x14ac:dyDescent="0.3">
      <c r="A18" s="2"/>
      <c r="B18" s="3"/>
      <c r="C18" s="3"/>
      <c r="D18" s="3"/>
      <c r="E18" s="3"/>
      <c r="F18" s="3"/>
      <c r="G18" s="3"/>
      <c r="H18" s="4"/>
    </row>
    <row r="19" spans="1:8" ht="13.5" thickBot="1" x14ac:dyDescent="0.35">
      <c r="A19" s="5" t="s">
        <v>16</v>
      </c>
      <c r="B19" s="6">
        <f>SUM(B6:B18)</f>
        <v>79300</v>
      </c>
      <c r="C19" s="6">
        <f t="shared" ref="C19:H19" si="4">SUM(C6:C18)</f>
        <v>1035</v>
      </c>
      <c r="D19" s="6">
        <f t="shared" si="4"/>
        <v>78265</v>
      </c>
      <c r="E19" s="6"/>
      <c r="F19" s="6">
        <f t="shared" si="4"/>
        <v>83743.55</v>
      </c>
      <c r="G19" s="6">
        <f t="shared" si="4"/>
        <v>2027</v>
      </c>
      <c r="H19" s="7">
        <f t="shared" si="4"/>
        <v>81716.55</v>
      </c>
    </row>
    <row r="20" spans="1:8" ht="13" thickTop="1" x14ac:dyDescent="0.25"/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0"/>
  <sheetViews>
    <sheetView workbookViewId="0">
      <selection activeCell="A3" sqref="A3"/>
    </sheetView>
  </sheetViews>
  <sheetFormatPr defaultRowHeight="12.5" x14ac:dyDescent="0.25"/>
  <cols>
    <col min="1" max="1" width="7.1796875" bestFit="1" customWidth="1"/>
    <col min="2" max="2" width="11.26953125" customWidth="1"/>
    <col min="3" max="3" width="10.26953125" customWidth="1"/>
    <col min="4" max="4" width="11.26953125" customWidth="1"/>
    <col min="5" max="5" width="10.26953125" bestFit="1" customWidth="1"/>
    <col min="6" max="6" width="11.26953125" bestFit="1" customWidth="1"/>
    <col min="7" max="7" width="11.81640625" bestFit="1" customWidth="1"/>
    <col min="8" max="8" width="11.26953125" bestFit="1" customWidth="1"/>
  </cols>
  <sheetData>
    <row r="1" spans="1:10" ht="25.5" x14ac:dyDescent="0.55000000000000004">
      <c r="A1" s="1" t="s">
        <v>26</v>
      </c>
      <c r="B1" s="1"/>
      <c r="C1" s="1"/>
      <c r="D1" s="1"/>
      <c r="E1" s="1"/>
      <c r="F1" s="1"/>
      <c r="G1" s="1"/>
      <c r="H1" s="1"/>
      <c r="J1" s="11" t="s">
        <v>19</v>
      </c>
    </row>
    <row r="2" spans="1:10" ht="25.5" x14ac:dyDescent="0.55000000000000004">
      <c r="A2" s="1" t="s">
        <v>24</v>
      </c>
      <c r="B2" s="1"/>
      <c r="C2" s="1"/>
      <c r="D2" s="1"/>
      <c r="E2" s="1"/>
      <c r="F2" s="1"/>
      <c r="G2" s="1"/>
      <c r="H2" s="1"/>
      <c r="J2" s="12">
        <v>7.0000000000000007E-2</v>
      </c>
    </row>
    <row r="3" spans="1:10" ht="25.5" x14ac:dyDescent="0.55000000000000004">
      <c r="A3" s="1" t="s">
        <v>27</v>
      </c>
      <c r="B3" s="1"/>
      <c r="C3" s="1"/>
      <c r="D3" s="1"/>
      <c r="E3" s="1"/>
      <c r="F3" s="1"/>
      <c r="G3" s="1"/>
      <c r="H3" s="1"/>
      <c r="J3" s="12"/>
    </row>
    <row r="4" spans="1:10" ht="13" thickBot="1" x14ac:dyDescent="0.3"/>
    <row r="5" spans="1:10" ht="14" thickTop="1" thickBot="1" x14ac:dyDescent="0.35">
      <c r="A5" s="8"/>
      <c r="B5" s="9" t="s">
        <v>0</v>
      </c>
      <c r="C5" s="9" t="s">
        <v>1</v>
      </c>
      <c r="D5" s="9" t="s">
        <v>2</v>
      </c>
      <c r="E5" s="9" t="s">
        <v>18</v>
      </c>
      <c r="F5" s="9" t="s">
        <v>20</v>
      </c>
      <c r="G5" s="9" t="s">
        <v>21</v>
      </c>
      <c r="H5" s="10" t="s">
        <v>3</v>
      </c>
    </row>
    <row r="6" spans="1:10" ht="13.5" thickTop="1" x14ac:dyDescent="0.3">
      <c r="A6" s="2" t="s">
        <v>4</v>
      </c>
      <c r="B6" s="3">
        <v>1000</v>
      </c>
      <c r="C6" s="3">
        <v>50</v>
      </c>
      <c r="D6" s="3">
        <f>+B6-C6</f>
        <v>950</v>
      </c>
      <c r="E6" s="3">
        <f>D6*$J$2</f>
        <v>66.5</v>
      </c>
      <c r="F6" s="3">
        <f>D6+E6</f>
        <v>1016.5</v>
      </c>
      <c r="G6" s="3">
        <v>120</v>
      </c>
      <c r="H6" s="4">
        <f>F6-G6</f>
        <v>896.5</v>
      </c>
    </row>
    <row r="7" spans="1:10" ht="13" x14ac:dyDescent="0.3">
      <c r="A7" s="2" t="s">
        <v>5</v>
      </c>
      <c r="B7" s="3">
        <v>3000</v>
      </c>
      <c r="C7" s="3">
        <v>50</v>
      </c>
      <c r="D7" s="3">
        <f t="shared" ref="D7:D17" si="0">+B7-C7</f>
        <v>2950</v>
      </c>
      <c r="E7" s="3">
        <f t="shared" ref="E7:E17" si="1">D7*$J$2</f>
        <v>206.50000000000003</v>
      </c>
      <c r="F7" s="3">
        <f t="shared" ref="F7:F17" si="2">D7+E7</f>
        <v>3156.5</v>
      </c>
      <c r="G7" s="3">
        <v>156</v>
      </c>
      <c r="H7" s="4">
        <f t="shared" ref="H7:H17" si="3">F7-G7</f>
        <v>3000.5</v>
      </c>
    </row>
    <row r="8" spans="1:10" ht="13" x14ac:dyDescent="0.3">
      <c r="A8" s="2" t="s">
        <v>6</v>
      </c>
      <c r="B8" s="3">
        <v>5000</v>
      </c>
      <c r="C8" s="3">
        <v>50</v>
      </c>
      <c r="D8" s="3">
        <f t="shared" si="0"/>
        <v>4950</v>
      </c>
      <c r="E8" s="3">
        <f t="shared" si="1"/>
        <v>346.50000000000006</v>
      </c>
      <c r="F8" s="3">
        <f t="shared" si="2"/>
        <v>5296.5</v>
      </c>
      <c r="G8" s="3">
        <v>578</v>
      </c>
      <c r="H8" s="4">
        <f t="shared" si="3"/>
        <v>4718.5</v>
      </c>
    </row>
    <row r="9" spans="1:10" ht="13" x14ac:dyDescent="0.3">
      <c r="A9" s="2" t="s">
        <v>7</v>
      </c>
      <c r="B9" s="3">
        <v>7000</v>
      </c>
      <c r="C9" s="3">
        <v>50</v>
      </c>
      <c r="D9" s="3">
        <f t="shared" si="0"/>
        <v>6950</v>
      </c>
      <c r="E9" s="3">
        <f t="shared" si="1"/>
        <v>486.50000000000006</v>
      </c>
      <c r="F9" s="3">
        <f t="shared" si="2"/>
        <v>7436.5</v>
      </c>
      <c r="G9" s="3">
        <v>567</v>
      </c>
      <c r="H9" s="4">
        <f t="shared" si="3"/>
        <v>6869.5</v>
      </c>
    </row>
    <row r="10" spans="1:10" ht="13" x14ac:dyDescent="0.3">
      <c r="A10" s="2" t="s">
        <v>8</v>
      </c>
      <c r="B10" s="3">
        <v>5000</v>
      </c>
      <c r="C10" s="3">
        <v>70</v>
      </c>
      <c r="D10" s="3">
        <f t="shared" si="0"/>
        <v>4930</v>
      </c>
      <c r="E10" s="3">
        <f t="shared" si="1"/>
        <v>345.1</v>
      </c>
      <c r="F10" s="3">
        <f t="shared" si="2"/>
        <v>5275.1</v>
      </c>
      <c r="G10" s="3">
        <v>100</v>
      </c>
      <c r="H10" s="4">
        <f t="shared" si="3"/>
        <v>5175.1000000000004</v>
      </c>
    </row>
    <row r="11" spans="1:10" ht="13" x14ac:dyDescent="0.3">
      <c r="A11" s="2" t="s">
        <v>9</v>
      </c>
      <c r="B11" s="3">
        <v>9000</v>
      </c>
      <c r="C11" s="3">
        <v>75</v>
      </c>
      <c r="D11" s="3">
        <f t="shared" si="0"/>
        <v>8925</v>
      </c>
      <c r="E11" s="3">
        <f t="shared" si="1"/>
        <v>624.75000000000011</v>
      </c>
      <c r="F11" s="3">
        <f t="shared" si="2"/>
        <v>9549.75</v>
      </c>
      <c r="G11" s="3">
        <v>0</v>
      </c>
      <c r="H11" s="4">
        <f t="shared" si="3"/>
        <v>9549.75</v>
      </c>
    </row>
    <row r="12" spans="1:10" ht="13" x14ac:dyDescent="0.3">
      <c r="A12" s="2" t="s">
        <v>10</v>
      </c>
      <c r="B12" s="3">
        <v>5500</v>
      </c>
      <c r="C12" s="3">
        <v>30</v>
      </c>
      <c r="D12" s="3">
        <f t="shared" si="0"/>
        <v>5470</v>
      </c>
      <c r="E12" s="3">
        <f t="shared" si="1"/>
        <v>382.90000000000003</v>
      </c>
      <c r="F12" s="3">
        <f t="shared" si="2"/>
        <v>5852.9</v>
      </c>
      <c r="G12" s="3">
        <v>0</v>
      </c>
      <c r="H12" s="4">
        <f t="shared" si="3"/>
        <v>5852.9</v>
      </c>
    </row>
    <row r="13" spans="1:10" ht="13" x14ac:dyDescent="0.3">
      <c r="A13" s="2" t="s">
        <v>11</v>
      </c>
      <c r="B13" s="3">
        <v>7500</v>
      </c>
      <c r="C13" s="3">
        <v>50</v>
      </c>
      <c r="D13" s="3">
        <f t="shared" si="0"/>
        <v>7450</v>
      </c>
      <c r="E13" s="3">
        <f t="shared" si="1"/>
        <v>521.5</v>
      </c>
      <c r="F13" s="3">
        <f t="shared" si="2"/>
        <v>7971.5</v>
      </c>
      <c r="G13" s="3">
        <v>0</v>
      </c>
      <c r="H13" s="4">
        <f t="shared" si="3"/>
        <v>7971.5</v>
      </c>
    </row>
    <row r="14" spans="1:10" ht="13" x14ac:dyDescent="0.3">
      <c r="A14" s="2" t="s">
        <v>12</v>
      </c>
      <c r="B14" s="3">
        <v>3300</v>
      </c>
      <c r="C14" s="3">
        <v>60</v>
      </c>
      <c r="D14" s="3">
        <f t="shared" si="0"/>
        <v>3240</v>
      </c>
      <c r="E14" s="3">
        <f t="shared" si="1"/>
        <v>226.8</v>
      </c>
      <c r="F14" s="3">
        <f t="shared" si="2"/>
        <v>3466.8</v>
      </c>
      <c r="G14" s="3">
        <v>100</v>
      </c>
      <c r="H14" s="4">
        <f t="shared" si="3"/>
        <v>3366.8</v>
      </c>
    </row>
    <row r="15" spans="1:10" ht="13" x14ac:dyDescent="0.3">
      <c r="A15" s="2" t="s">
        <v>13</v>
      </c>
      <c r="B15" s="3">
        <v>2000</v>
      </c>
      <c r="C15" s="3">
        <v>100</v>
      </c>
      <c r="D15" s="3">
        <f t="shared" si="0"/>
        <v>1900</v>
      </c>
      <c r="E15" s="3">
        <f t="shared" si="1"/>
        <v>133</v>
      </c>
      <c r="F15" s="3">
        <f t="shared" si="2"/>
        <v>2033</v>
      </c>
      <c r="G15" s="3">
        <v>120</v>
      </c>
      <c r="H15" s="4">
        <f t="shared" si="3"/>
        <v>1913</v>
      </c>
    </row>
    <row r="16" spans="1:10" ht="13" x14ac:dyDescent="0.3">
      <c r="A16" s="2" t="s">
        <v>14</v>
      </c>
      <c r="B16" s="3">
        <v>12000</v>
      </c>
      <c r="C16" s="3">
        <v>250</v>
      </c>
      <c r="D16" s="3">
        <f t="shared" si="0"/>
        <v>11750</v>
      </c>
      <c r="E16" s="3">
        <f t="shared" si="1"/>
        <v>822.50000000000011</v>
      </c>
      <c r="F16" s="3">
        <f t="shared" si="2"/>
        <v>12572.5</v>
      </c>
      <c r="G16" s="3">
        <v>130</v>
      </c>
      <c r="H16" s="4">
        <f t="shared" si="3"/>
        <v>12442.5</v>
      </c>
    </row>
    <row r="17" spans="1:8" ht="13.5" thickBot="1" x14ac:dyDescent="0.35">
      <c r="A17" s="5" t="s">
        <v>15</v>
      </c>
      <c r="B17" s="6">
        <v>19000</v>
      </c>
      <c r="C17" s="6">
        <v>200</v>
      </c>
      <c r="D17" s="6">
        <f t="shared" si="0"/>
        <v>18800</v>
      </c>
      <c r="E17" s="6">
        <f t="shared" si="1"/>
        <v>1316.0000000000002</v>
      </c>
      <c r="F17" s="6">
        <f t="shared" si="2"/>
        <v>20116</v>
      </c>
      <c r="G17" s="6">
        <v>156</v>
      </c>
      <c r="H17" s="7">
        <f t="shared" si="3"/>
        <v>19960</v>
      </c>
    </row>
    <row r="18" spans="1:8" ht="13.5" thickTop="1" x14ac:dyDescent="0.3">
      <c r="A18" s="2"/>
      <c r="B18" s="3"/>
      <c r="C18" s="3"/>
      <c r="D18" s="3"/>
      <c r="E18" s="3"/>
      <c r="F18" s="3"/>
      <c r="G18" s="3"/>
      <c r="H18" s="4"/>
    </row>
    <row r="19" spans="1:8" ht="13.5" thickBot="1" x14ac:dyDescent="0.35">
      <c r="A19" s="5" t="s">
        <v>16</v>
      </c>
      <c r="B19" s="6">
        <f>SUM(B6:B18)</f>
        <v>79300</v>
      </c>
      <c r="C19" s="6">
        <f t="shared" ref="C19:H19" si="4">SUM(C6:C18)</f>
        <v>1035</v>
      </c>
      <c r="D19" s="6">
        <f t="shared" si="4"/>
        <v>78265</v>
      </c>
      <c r="E19" s="6"/>
      <c r="F19" s="6">
        <f t="shared" si="4"/>
        <v>83743.55</v>
      </c>
      <c r="G19" s="6">
        <f t="shared" si="4"/>
        <v>2027</v>
      </c>
      <c r="H19" s="7">
        <f t="shared" si="4"/>
        <v>81716.55</v>
      </c>
    </row>
    <row r="20" spans="1:8" ht="13" thickTop="1" x14ac:dyDescent="0.25"/>
  </sheetData>
  <phoneticPr fontId="5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0"/>
  <sheetViews>
    <sheetView workbookViewId="0">
      <selection activeCell="D6" sqref="D6:D17"/>
    </sheetView>
  </sheetViews>
  <sheetFormatPr defaultRowHeight="12.5" x14ac:dyDescent="0.25"/>
  <cols>
    <col min="1" max="1" width="7.1796875" bestFit="1" customWidth="1"/>
    <col min="2" max="2" width="12.26953125" bestFit="1" customWidth="1"/>
    <col min="3" max="3" width="10.26953125" customWidth="1"/>
    <col min="4" max="4" width="12.26953125" bestFit="1" customWidth="1"/>
  </cols>
  <sheetData>
    <row r="1" spans="1:6" ht="25.5" x14ac:dyDescent="0.55000000000000004">
      <c r="A1" s="13" t="s">
        <v>26</v>
      </c>
      <c r="B1" s="13"/>
      <c r="C1" s="13"/>
      <c r="D1" s="13"/>
      <c r="E1" s="13"/>
      <c r="F1" s="11"/>
    </row>
    <row r="2" spans="1:6" ht="25.5" x14ac:dyDescent="0.55000000000000004">
      <c r="A2" s="1" t="s">
        <v>25</v>
      </c>
      <c r="B2" s="1"/>
      <c r="C2" s="1"/>
      <c r="D2" s="1"/>
      <c r="F2" s="12"/>
    </row>
    <row r="3" spans="1:6" ht="25.5" x14ac:dyDescent="0.55000000000000004">
      <c r="A3" s="1" t="s">
        <v>27</v>
      </c>
      <c r="B3" s="1"/>
      <c r="C3" s="1"/>
      <c r="D3" s="1"/>
      <c r="F3" s="12"/>
    </row>
    <row r="4" spans="1:6" ht="13" thickBot="1" x14ac:dyDescent="0.3"/>
    <row r="5" spans="1:6" ht="14" thickTop="1" thickBot="1" x14ac:dyDescent="0.35">
      <c r="A5" s="8"/>
      <c r="B5" s="9" t="s">
        <v>0</v>
      </c>
      <c r="C5" s="9" t="s">
        <v>1</v>
      </c>
      <c r="D5" s="10" t="s">
        <v>3</v>
      </c>
    </row>
    <row r="6" spans="1:6" ht="13.5" thickTop="1" x14ac:dyDescent="0.3">
      <c r="A6" s="2" t="s">
        <v>4</v>
      </c>
      <c r="B6" s="3"/>
      <c r="C6" s="3"/>
      <c r="D6" s="4"/>
    </row>
    <row r="7" spans="1:6" ht="13" x14ac:dyDescent="0.3">
      <c r="A7" s="2" t="s">
        <v>5</v>
      </c>
      <c r="B7" s="3"/>
      <c r="C7" s="3"/>
      <c r="D7" s="4"/>
    </row>
    <row r="8" spans="1:6" ht="13" x14ac:dyDescent="0.3">
      <c r="A8" s="2" t="s">
        <v>6</v>
      </c>
      <c r="B8" s="3"/>
      <c r="C8" s="3"/>
      <c r="D8" s="4"/>
    </row>
    <row r="9" spans="1:6" ht="13" x14ac:dyDescent="0.3">
      <c r="A9" s="2" t="s">
        <v>7</v>
      </c>
      <c r="B9" s="3"/>
      <c r="C9" s="3"/>
      <c r="D9" s="4"/>
    </row>
    <row r="10" spans="1:6" ht="13" x14ac:dyDescent="0.3">
      <c r="A10" s="2" t="s">
        <v>8</v>
      </c>
      <c r="B10" s="3"/>
      <c r="C10" s="3"/>
      <c r="D10" s="4"/>
    </row>
    <row r="11" spans="1:6" ht="13" x14ac:dyDescent="0.3">
      <c r="A11" s="2" t="s">
        <v>9</v>
      </c>
      <c r="B11" s="3"/>
      <c r="C11" s="3"/>
      <c r="D11" s="4"/>
    </row>
    <row r="12" spans="1:6" ht="13" x14ac:dyDescent="0.3">
      <c r="A12" s="2" t="s">
        <v>10</v>
      </c>
      <c r="B12" s="3"/>
      <c r="C12" s="3"/>
      <c r="D12" s="4"/>
    </row>
    <row r="13" spans="1:6" ht="13" x14ac:dyDescent="0.3">
      <c r="A13" s="2" t="s">
        <v>11</v>
      </c>
      <c r="B13" s="3"/>
      <c r="C13" s="3"/>
      <c r="D13" s="4"/>
    </row>
    <row r="14" spans="1:6" ht="13" x14ac:dyDescent="0.3">
      <c r="A14" s="2" t="s">
        <v>12</v>
      </c>
      <c r="B14" s="3"/>
      <c r="C14" s="3"/>
      <c r="D14" s="4"/>
    </row>
    <row r="15" spans="1:6" ht="13" x14ac:dyDescent="0.3">
      <c r="A15" s="2" t="s">
        <v>13</v>
      </c>
      <c r="B15" s="3"/>
      <c r="C15" s="3"/>
      <c r="D15" s="4"/>
    </row>
    <row r="16" spans="1:6" ht="13" x14ac:dyDescent="0.3">
      <c r="A16" s="2" t="s">
        <v>14</v>
      </c>
      <c r="B16" s="3"/>
      <c r="C16" s="3"/>
      <c r="D16" s="4"/>
    </row>
    <row r="17" spans="1:4" ht="13.5" thickBot="1" x14ac:dyDescent="0.35">
      <c r="A17" s="5" t="s">
        <v>15</v>
      </c>
      <c r="B17" s="6"/>
      <c r="C17" s="6"/>
      <c r="D17" s="7"/>
    </row>
    <row r="18" spans="1:4" ht="13.5" thickTop="1" x14ac:dyDescent="0.3">
      <c r="A18" s="2"/>
      <c r="B18" s="3"/>
      <c r="C18" s="3"/>
      <c r="D18" s="4"/>
    </row>
    <row r="19" spans="1:4" ht="13.5" thickBot="1" x14ac:dyDescent="0.35">
      <c r="A19" s="5" t="s">
        <v>16</v>
      </c>
      <c r="B19" s="6">
        <f>SUM(B6:B18)</f>
        <v>0</v>
      </c>
      <c r="C19" s="6">
        <f t="shared" ref="C19:D19" si="0">SUM(C6:C18)</f>
        <v>0</v>
      </c>
      <c r="D19" s="7">
        <f t="shared" si="0"/>
        <v>0</v>
      </c>
    </row>
    <row r="20" spans="1:4" ht="13" thickTop="1" x14ac:dyDescent="0.25"/>
  </sheetData>
  <phoneticPr fontId="5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72"/>
  <sheetViews>
    <sheetView workbookViewId="0">
      <selection activeCell="M17" sqref="M17"/>
    </sheetView>
  </sheetViews>
  <sheetFormatPr defaultRowHeight="12.5" x14ac:dyDescent="0.25"/>
  <cols>
    <col min="1" max="1" width="20.1796875" bestFit="1" customWidth="1"/>
    <col min="2" max="2" width="16.54296875" bestFit="1" customWidth="1"/>
    <col min="3" max="3" width="11.26953125" bestFit="1" customWidth="1"/>
    <col min="4" max="4" width="47.26953125" bestFit="1" customWidth="1"/>
    <col min="5" max="5" width="16.1796875" bestFit="1" customWidth="1"/>
    <col min="6" max="6" width="21.54296875" bestFit="1" customWidth="1"/>
    <col min="7" max="7" width="17.54296875" bestFit="1" customWidth="1"/>
    <col min="8" max="8" width="25.26953125" bestFit="1" customWidth="1"/>
    <col min="9" max="9" width="31.26953125" bestFit="1" customWidth="1"/>
    <col min="10" max="10" width="12.7265625" bestFit="1" customWidth="1"/>
    <col min="11" max="11" width="14.7265625" bestFit="1" customWidth="1"/>
  </cols>
  <sheetData>
    <row r="1" spans="1:11" ht="19.5" customHeight="1" x14ac:dyDescent="0.3">
      <c r="A1" s="14" t="s">
        <v>28</v>
      </c>
      <c r="B1" s="14" t="s">
        <v>29</v>
      </c>
      <c r="C1" s="14" t="s">
        <v>30</v>
      </c>
      <c r="D1" s="14" t="s">
        <v>31</v>
      </c>
      <c r="E1" s="14" t="s">
        <v>32</v>
      </c>
      <c r="F1" s="14" t="s">
        <v>33</v>
      </c>
      <c r="G1" s="14" t="s">
        <v>34</v>
      </c>
      <c r="H1" s="14" t="s">
        <v>35</v>
      </c>
      <c r="I1" s="14" t="s">
        <v>36</v>
      </c>
      <c r="J1" s="14" t="s">
        <v>37</v>
      </c>
      <c r="K1" s="14" t="s">
        <v>38</v>
      </c>
    </row>
    <row r="2" spans="1:11" x14ac:dyDescent="0.25">
      <c r="A2">
        <v>10389</v>
      </c>
      <c r="B2">
        <v>4</v>
      </c>
      <c r="C2">
        <v>47.42</v>
      </c>
      <c r="D2" t="s">
        <v>39</v>
      </c>
      <c r="E2" t="s">
        <v>40</v>
      </c>
      <c r="F2" t="s">
        <v>41</v>
      </c>
      <c r="G2" t="s">
        <v>42</v>
      </c>
      <c r="H2" t="s">
        <v>43</v>
      </c>
      <c r="I2" t="s">
        <v>44</v>
      </c>
      <c r="J2" t="s">
        <v>42</v>
      </c>
      <c r="K2" t="s">
        <v>40</v>
      </c>
    </row>
    <row r="3" spans="1:11" x14ac:dyDescent="0.25">
      <c r="A3">
        <v>10390</v>
      </c>
      <c r="B3">
        <v>6</v>
      </c>
      <c r="C3">
        <v>126.38</v>
      </c>
      <c r="D3" t="s">
        <v>45</v>
      </c>
      <c r="F3" t="s">
        <v>46</v>
      </c>
      <c r="G3" t="s">
        <v>47</v>
      </c>
      <c r="H3" t="s">
        <v>48</v>
      </c>
      <c r="I3" t="s">
        <v>49</v>
      </c>
      <c r="J3" t="s">
        <v>47</v>
      </c>
    </row>
    <row r="4" spans="1:11" x14ac:dyDescent="0.25">
      <c r="A4">
        <v>10391</v>
      </c>
      <c r="B4">
        <v>3</v>
      </c>
      <c r="C4">
        <v>5.45</v>
      </c>
      <c r="D4" t="s">
        <v>50</v>
      </c>
      <c r="F4" t="s">
        <v>51</v>
      </c>
      <c r="G4" t="s">
        <v>52</v>
      </c>
      <c r="H4" t="s">
        <v>53</v>
      </c>
      <c r="I4" t="s">
        <v>54</v>
      </c>
      <c r="J4" t="s">
        <v>52</v>
      </c>
    </row>
    <row r="5" spans="1:11" x14ac:dyDescent="0.25">
      <c r="A5">
        <v>10392</v>
      </c>
      <c r="B5">
        <v>2</v>
      </c>
      <c r="C5">
        <v>122.46</v>
      </c>
      <c r="D5" t="s">
        <v>55</v>
      </c>
      <c r="F5" t="s">
        <v>56</v>
      </c>
      <c r="G5" t="s">
        <v>47</v>
      </c>
      <c r="H5" t="s">
        <v>57</v>
      </c>
      <c r="I5" t="s">
        <v>49</v>
      </c>
      <c r="J5" t="s">
        <v>47</v>
      </c>
    </row>
    <row r="6" spans="1:11" x14ac:dyDescent="0.25">
      <c r="A6">
        <v>10393</v>
      </c>
      <c r="B6">
        <v>1</v>
      </c>
      <c r="C6">
        <v>126.56</v>
      </c>
      <c r="D6" t="s">
        <v>58</v>
      </c>
      <c r="E6" t="s">
        <v>59</v>
      </c>
      <c r="F6" t="s">
        <v>60</v>
      </c>
      <c r="G6" t="s">
        <v>61</v>
      </c>
      <c r="H6" t="s">
        <v>62</v>
      </c>
      <c r="I6" t="s">
        <v>63</v>
      </c>
      <c r="J6" t="s">
        <v>61</v>
      </c>
      <c r="K6" t="s">
        <v>59</v>
      </c>
    </row>
    <row r="7" spans="1:11" x14ac:dyDescent="0.25">
      <c r="A7">
        <v>10394</v>
      </c>
      <c r="B7">
        <v>1</v>
      </c>
      <c r="C7">
        <v>30.34</v>
      </c>
      <c r="D7" t="s">
        <v>64</v>
      </c>
      <c r="E7" t="s">
        <v>65</v>
      </c>
      <c r="F7" t="s">
        <v>66</v>
      </c>
      <c r="G7" t="s">
        <v>61</v>
      </c>
      <c r="H7" t="s">
        <v>67</v>
      </c>
      <c r="I7" t="s">
        <v>63</v>
      </c>
      <c r="J7" t="s">
        <v>61</v>
      </c>
      <c r="K7" t="s">
        <v>65</v>
      </c>
    </row>
    <row r="8" spans="1:11" x14ac:dyDescent="0.25">
      <c r="A8">
        <v>10395</v>
      </c>
      <c r="B8">
        <v>6</v>
      </c>
      <c r="C8">
        <v>184.41</v>
      </c>
      <c r="D8" t="s">
        <v>68</v>
      </c>
      <c r="E8" t="s">
        <v>69</v>
      </c>
      <c r="F8" t="s">
        <v>70</v>
      </c>
      <c r="G8" t="s">
        <v>71</v>
      </c>
      <c r="H8" t="s">
        <v>72</v>
      </c>
      <c r="I8" t="s">
        <v>63</v>
      </c>
      <c r="J8" t="s">
        <v>71</v>
      </c>
      <c r="K8" t="s">
        <v>69</v>
      </c>
    </row>
    <row r="9" spans="1:11" x14ac:dyDescent="0.25">
      <c r="A9">
        <v>10396</v>
      </c>
      <c r="B9">
        <v>1</v>
      </c>
      <c r="C9">
        <v>135.35</v>
      </c>
      <c r="D9" t="s">
        <v>73</v>
      </c>
      <c r="F9" t="s">
        <v>74</v>
      </c>
      <c r="G9" t="s">
        <v>52</v>
      </c>
      <c r="H9" t="s">
        <v>75</v>
      </c>
      <c r="I9" t="s">
        <v>76</v>
      </c>
      <c r="J9" t="s">
        <v>52</v>
      </c>
    </row>
    <row r="10" spans="1:11" x14ac:dyDescent="0.25">
      <c r="A10">
        <v>10397</v>
      </c>
      <c r="B10">
        <v>5</v>
      </c>
      <c r="C10">
        <v>60.26</v>
      </c>
      <c r="D10" t="s">
        <v>77</v>
      </c>
      <c r="F10" t="s">
        <v>78</v>
      </c>
      <c r="G10" t="s">
        <v>79</v>
      </c>
      <c r="H10" t="s">
        <v>80</v>
      </c>
      <c r="I10" t="s">
        <v>63</v>
      </c>
      <c r="J10" t="s">
        <v>79</v>
      </c>
    </row>
    <row r="11" spans="1:11" x14ac:dyDescent="0.25">
      <c r="A11">
        <v>10398</v>
      </c>
      <c r="B11">
        <v>2</v>
      </c>
      <c r="C11">
        <v>89.16</v>
      </c>
      <c r="D11" t="s">
        <v>58</v>
      </c>
      <c r="E11" t="s">
        <v>59</v>
      </c>
      <c r="F11" t="s">
        <v>60</v>
      </c>
      <c r="G11" t="s">
        <v>61</v>
      </c>
      <c r="H11" t="s">
        <v>62</v>
      </c>
      <c r="I11" t="s">
        <v>63</v>
      </c>
      <c r="J11" t="s">
        <v>61</v>
      </c>
      <c r="K11" t="s">
        <v>59</v>
      </c>
    </row>
    <row r="12" spans="1:11" x14ac:dyDescent="0.25">
      <c r="A12">
        <v>10399</v>
      </c>
      <c r="B12">
        <v>8</v>
      </c>
      <c r="C12">
        <v>27.36</v>
      </c>
      <c r="D12" t="s">
        <v>81</v>
      </c>
      <c r="F12" t="s">
        <v>82</v>
      </c>
      <c r="G12" t="s">
        <v>83</v>
      </c>
      <c r="H12" t="s">
        <v>84</v>
      </c>
      <c r="I12" t="s">
        <v>49</v>
      </c>
      <c r="J12" t="s">
        <v>83</v>
      </c>
    </row>
    <row r="13" spans="1:11" x14ac:dyDescent="0.25">
      <c r="A13">
        <v>10400</v>
      </c>
      <c r="B13">
        <v>1</v>
      </c>
      <c r="C13">
        <v>83.93</v>
      </c>
      <c r="D13" t="s">
        <v>85</v>
      </c>
      <c r="F13" t="s">
        <v>86</v>
      </c>
      <c r="G13" t="s">
        <v>87</v>
      </c>
      <c r="H13" t="s">
        <v>88</v>
      </c>
      <c r="I13" t="s">
        <v>89</v>
      </c>
      <c r="J13" t="s">
        <v>87</v>
      </c>
    </row>
    <row r="14" spans="1:11" x14ac:dyDescent="0.25">
      <c r="A14">
        <v>10401</v>
      </c>
      <c r="B14">
        <v>1</v>
      </c>
      <c r="C14">
        <v>12.51</v>
      </c>
      <c r="D14" t="s">
        <v>90</v>
      </c>
      <c r="E14" t="s">
        <v>91</v>
      </c>
      <c r="F14" t="s">
        <v>92</v>
      </c>
      <c r="G14" t="s">
        <v>61</v>
      </c>
      <c r="H14" t="s">
        <v>93</v>
      </c>
      <c r="I14" t="s">
        <v>94</v>
      </c>
      <c r="J14" t="s">
        <v>61</v>
      </c>
      <c r="K14" t="s">
        <v>91</v>
      </c>
    </row>
    <row r="15" spans="1:11" x14ac:dyDescent="0.25">
      <c r="A15">
        <v>10402</v>
      </c>
      <c r="B15">
        <v>8</v>
      </c>
      <c r="C15">
        <v>67.88</v>
      </c>
      <c r="D15" t="s">
        <v>45</v>
      </c>
      <c r="F15" t="s">
        <v>46</v>
      </c>
      <c r="G15" t="s">
        <v>47</v>
      </c>
      <c r="H15" t="s">
        <v>48</v>
      </c>
      <c r="I15" t="s">
        <v>49</v>
      </c>
      <c r="J15" t="s">
        <v>47</v>
      </c>
    </row>
    <row r="16" spans="1:11" x14ac:dyDescent="0.25">
      <c r="A16">
        <v>10403</v>
      </c>
      <c r="B16">
        <v>4</v>
      </c>
      <c r="C16">
        <v>73.790000000000006</v>
      </c>
      <c r="D16" t="s">
        <v>45</v>
      </c>
      <c r="F16" t="s">
        <v>46</v>
      </c>
      <c r="G16" t="s">
        <v>47</v>
      </c>
      <c r="H16" t="s">
        <v>48</v>
      </c>
      <c r="I16" t="s">
        <v>49</v>
      </c>
      <c r="J16" t="s">
        <v>47</v>
      </c>
    </row>
    <row r="17" spans="1:11" x14ac:dyDescent="0.25">
      <c r="A17">
        <v>10404</v>
      </c>
      <c r="B17">
        <v>2</v>
      </c>
      <c r="C17">
        <v>155.97</v>
      </c>
      <c r="D17" t="s">
        <v>95</v>
      </c>
      <c r="F17" t="s">
        <v>96</v>
      </c>
      <c r="G17" t="s">
        <v>97</v>
      </c>
      <c r="H17" t="s">
        <v>98</v>
      </c>
      <c r="I17" t="s">
        <v>76</v>
      </c>
      <c r="J17" t="s">
        <v>97</v>
      </c>
    </row>
    <row r="18" spans="1:11" x14ac:dyDescent="0.25">
      <c r="A18">
        <v>10405</v>
      </c>
      <c r="B18">
        <v>1</v>
      </c>
      <c r="C18">
        <v>34.82</v>
      </c>
      <c r="D18" t="s">
        <v>99</v>
      </c>
      <c r="E18" t="s">
        <v>100</v>
      </c>
      <c r="F18" t="s">
        <v>101</v>
      </c>
      <c r="G18" t="s">
        <v>71</v>
      </c>
      <c r="H18" t="s">
        <v>102</v>
      </c>
      <c r="I18" t="s">
        <v>103</v>
      </c>
      <c r="J18" t="s">
        <v>71</v>
      </c>
      <c r="K18" t="s">
        <v>100</v>
      </c>
    </row>
    <row r="19" spans="1:11" x14ac:dyDescent="0.25">
      <c r="A19">
        <v>10406</v>
      </c>
      <c r="B19">
        <v>7</v>
      </c>
      <c r="C19">
        <v>108.04</v>
      </c>
      <c r="D19" t="s">
        <v>104</v>
      </c>
      <c r="E19" t="s">
        <v>105</v>
      </c>
      <c r="F19" t="s">
        <v>106</v>
      </c>
      <c r="G19" t="s">
        <v>107</v>
      </c>
      <c r="H19" t="s">
        <v>108</v>
      </c>
      <c r="I19" t="s">
        <v>109</v>
      </c>
      <c r="J19" t="s">
        <v>107</v>
      </c>
      <c r="K19" t="s">
        <v>105</v>
      </c>
    </row>
    <row r="20" spans="1:11" x14ac:dyDescent="0.25">
      <c r="A20">
        <v>10407</v>
      </c>
      <c r="B20">
        <v>2</v>
      </c>
      <c r="C20">
        <v>91.48</v>
      </c>
      <c r="D20" t="s">
        <v>110</v>
      </c>
      <c r="F20" t="s">
        <v>111</v>
      </c>
      <c r="G20" t="s">
        <v>52</v>
      </c>
      <c r="H20" t="s">
        <v>112</v>
      </c>
      <c r="I20" t="s">
        <v>103</v>
      </c>
      <c r="J20" t="s">
        <v>52</v>
      </c>
    </row>
    <row r="21" spans="1:11" x14ac:dyDescent="0.25">
      <c r="A21">
        <v>10408</v>
      </c>
      <c r="B21">
        <v>8</v>
      </c>
      <c r="C21">
        <v>11.26</v>
      </c>
      <c r="D21" t="s">
        <v>113</v>
      </c>
      <c r="F21" t="s">
        <v>114</v>
      </c>
      <c r="G21" t="s">
        <v>115</v>
      </c>
      <c r="H21" t="s">
        <v>116</v>
      </c>
      <c r="I21" t="s">
        <v>117</v>
      </c>
      <c r="J21" t="s">
        <v>115</v>
      </c>
    </row>
    <row r="22" spans="1:11" x14ac:dyDescent="0.25">
      <c r="A22">
        <v>10409</v>
      </c>
      <c r="B22">
        <v>3</v>
      </c>
      <c r="C22">
        <v>29.83</v>
      </c>
      <c r="D22" t="s">
        <v>118</v>
      </c>
      <c r="F22" t="s">
        <v>119</v>
      </c>
      <c r="G22" t="s">
        <v>120</v>
      </c>
      <c r="H22" t="s">
        <v>121</v>
      </c>
      <c r="I22" t="s">
        <v>89</v>
      </c>
      <c r="J22" t="s">
        <v>120</v>
      </c>
    </row>
    <row r="23" spans="1:11" x14ac:dyDescent="0.25">
      <c r="A23">
        <v>10410</v>
      </c>
      <c r="B23">
        <v>3</v>
      </c>
      <c r="C23">
        <v>2.4</v>
      </c>
      <c r="D23" t="s">
        <v>39</v>
      </c>
      <c r="E23" t="s">
        <v>40</v>
      </c>
      <c r="F23" t="s">
        <v>41</v>
      </c>
      <c r="G23" t="s">
        <v>42</v>
      </c>
      <c r="H23" t="s">
        <v>43</v>
      </c>
      <c r="I23" t="s">
        <v>44</v>
      </c>
      <c r="J23" t="s">
        <v>42</v>
      </c>
      <c r="K23" t="s">
        <v>40</v>
      </c>
    </row>
    <row r="24" spans="1:11" x14ac:dyDescent="0.25">
      <c r="A24">
        <v>10411</v>
      </c>
      <c r="B24">
        <v>9</v>
      </c>
      <c r="C24">
        <v>23.65</v>
      </c>
      <c r="D24" t="s">
        <v>39</v>
      </c>
      <c r="E24" t="s">
        <v>40</v>
      </c>
      <c r="F24" t="s">
        <v>41</v>
      </c>
      <c r="G24" t="s">
        <v>42</v>
      </c>
      <c r="H24" t="s">
        <v>43</v>
      </c>
      <c r="I24" t="s">
        <v>44</v>
      </c>
      <c r="J24" t="s">
        <v>42</v>
      </c>
      <c r="K24" t="s">
        <v>40</v>
      </c>
    </row>
    <row r="25" spans="1:11" x14ac:dyDescent="0.25">
      <c r="A25">
        <v>10412</v>
      </c>
      <c r="B25">
        <v>8</v>
      </c>
      <c r="C25">
        <v>3.77</v>
      </c>
      <c r="D25" t="s">
        <v>122</v>
      </c>
      <c r="F25" t="s">
        <v>123</v>
      </c>
      <c r="G25" t="s">
        <v>124</v>
      </c>
      <c r="H25" t="s">
        <v>125</v>
      </c>
      <c r="I25" t="s">
        <v>44</v>
      </c>
      <c r="J25" t="s">
        <v>124</v>
      </c>
    </row>
    <row r="26" spans="1:11" x14ac:dyDescent="0.25">
      <c r="A26">
        <v>10413</v>
      </c>
      <c r="B26">
        <v>3</v>
      </c>
      <c r="C26">
        <v>95.66</v>
      </c>
      <c r="D26" t="s">
        <v>126</v>
      </c>
      <c r="F26" t="s">
        <v>127</v>
      </c>
      <c r="G26" t="s">
        <v>115</v>
      </c>
      <c r="H26" t="s">
        <v>128</v>
      </c>
      <c r="I26" t="s">
        <v>49</v>
      </c>
      <c r="J26" t="s">
        <v>115</v>
      </c>
    </row>
    <row r="27" spans="1:11" x14ac:dyDescent="0.25">
      <c r="A27">
        <v>10414</v>
      </c>
      <c r="B27">
        <v>2</v>
      </c>
      <c r="C27">
        <v>21.48</v>
      </c>
      <c r="D27" t="s">
        <v>129</v>
      </c>
      <c r="E27" t="s">
        <v>105</v>
      </c>
      <c r="F27" t="s">
        <v>130</v>
      </c>
      <c r="G27" t="s">
        <v>107</v>
      </c>
      <c r="H27" t="s">
        <v>131</v>
      </c>
      <c r="I27" t="s">
        <v>109</v>
      </c>
      <c r="J27" t="s">
        <v>107</v>
      </c>
      <c r="K27" t="s">
        <v>105</v>
      </c>
    </row>
    <row r="28" spans="1:11" x14ac:dyDescent="0.25">
      <c r="A28">
        <v>10415</v>
      </c>
      <c r="B28">
        <v>3</v>
      </c>
      <c r="C28">
        <v>0.2</v>
      </c>
      <c r="D28" t="s">
        <v>64</v>
      </c>
      <c r="E28" t="s">
        <v>65</v>
      </c>
      <c r="F28" t="s">
        <v>66</v>
      </c>
      <c r="G28" t="s">
        <v>61</v>
      </c>
      <c r="H28" t="s">
        <v>67</v>
      </c>
      <c r="I28" t="s">
        <v>63</v>
      </c>
      <c r="J28" t="s">
        <v>61</v>
      </c>
      <c r="K28" t="s">
        <v>65</v>
      </c>
    </row>
    <row r="29" spans="1:11" x14ac:dyDescent="0.25">
      <c r="A29">
        <v>10416</v>
      </c>
      <c r="B29">
        <v>8</v>
      </c>
      <c r="C29">
        <v>22.72</v>
      </c>
      <c r="D29" t="s">
        <v>122</v>
      </c>
      <c r="F29" t="s">
        <v>123</v>
      </c>
      <c r="G29" t="s">
        <v>124</v>
      </c>
      <c r="H29" t="s">
        <v>125</v>
      </c>
      <c r="I29" t="s">
        <v>44</v>
      </c>
      <c r="J29" t="s">
        <v>124</v>
      </c>
    </row>
    <row r="30" spans="1:11" x14ac:dyDescent="0.25">
      <c r="A30">
        <v>10248</v>
      </c>
      <c r="B30">
        <v>5</v>
      </c>
      <c r="C30">
        <v>32.380000000000003</v>
      </c>
      <c r="D30" t="s">
        <v>132</v>
      </c>
      <c r="F30" t="s">
        <v>133</v>
      </c>
      <c r="G30" t="s">
        <v>115</v>
      </c>
      <c r="H30" t="s">
        <v>134</v>
      </c>
      <c r="I30" t="s">
        <v>44</v>
      </c>
      <c r="J30" t="s">
        <v>115</v>
      </c>
    </row>
    <row r="31" spans="1:11" x14ac:dyDescent="0.25">
      <c r="A31">
        <v>10249</v>
      </c>
      <c r="B31">
        <v>6</v>
      </c>
      <c r="C31">
        <v>11.61</v>
      </c>
      <c r="D31" t="s">
        <v>135</v>
      </c>
      <c r="F31" t="s">
        <v>136</v>
      </c>
      <c r="G31" t="s">
        <v>52</v>
      </c>
      <c r="H31" t="s">
        <v>137</v>
      </c>
      <c r="I31" t="s">
        <v>76</v>
      </c>
      <c r="J31" t="s">
        <v>52</v>
      </c>
    </row>
    <row r="32" spans="1:11" x14ac:dyDescent="0.25">
      <c r="A32">
        <v>10250</v>
      </c>
      <c r="B32">
        <v>4</v>
      </c>
      <c r="C32">
        <v>65.83</v>
      </c>
      <c r="D32" t="s">
        <v>138</v>
      </c>
      <c r="E32" t="s">
        <v>139</v>
      </c>
      <c r="F32" t="s">
        <v>140</v>
      </c>
      <c r="G32" t="s">
        <v>107</v>
      </c>
      <c r="H32" t="s">
        <v>141</v>
      </c>
      <c r="I32" t="s">
        <v>44</v>
      </c>
      <c r="J32" t="s">
        <v>107</v>
      </c>
      <c r="K32" t="s">
        <v>139</v>
      </c>
    </row>
    <row r="33" spans="1:11" x14ac:dyDescent="0.25">
      <c r="A33">
        <v>10251</v>
      </c>
      <c r="B33">
        <v>3</v>
      </c>
      <c r="C33">
        <v>41.34</v>
      </c>
      <c r="D33" t="s">
        <v>142</v>
      </c>
      <c r="F33" t="s">
        <v>143</v>
      </c>
      <c r="G33" t="s">
        <v>115</v>
      </c>
      <c r="H33" t="s">
        <v>144</v>
      </c>
      <c r="I33" t="s">
        <v>89</v>
      </c>
      <c r="J33" t="s">
        <v>115</v>
      </c>
    </row>
    <row r="34" spans="1:11" x14ac:dyDescent="0.25">
      <c r="A34">
        <v>10252</v>
      </c>
      <c r="B34">
        <v>4</v>
      </c>
      <c r="C34">
        <v>51.3</v>
      </c>
      <c r="D34" t="s">
        <v>145</v>
      </c>
      <c r="F34" t="s">
        <v>146</v>
      </c>
      <c r="G34" t="s">
        <v>147</v>
      </c>
      <c r="H34" t="s">
        <v>148</v>
      </c>
      <c r="I34" t="s">
        <v>44</v>
      </c>
      <c r="J34" t="s">
        <v>147</v>
      </c>
    </row>
    <row r="35" spans="1:11" x14ac:dyDescent="0.25">
      <c r="A35">
        <v>10253</v>
      </c>
      <c r="B35">
        <v>3</v>
      </c>
      <c r="C35">
        <v>58.17</v>
      </c>
      <c r="D35" t="s">
        <v>138</v>
      </c>
      <c r="E35" t="s">
        <v>139</v>
      </c>
      <c r="F35" t="s">
        <v>140</v>
      </c>
      <c r="G35" t="s">
        <v>107</v>
      </c>
      <c r="H35" t="s">
        <v>141</v>
      </c>
      <c r="I35" t="s">
        <v>44</v>
      </c>
      <c r="J35" t="s">
        <v>107</v>
      </c>
      <c r="K35" t="s">
        <v>139</v>
      </c>
    </row>
    <row r="36" spans="1:11" x14ac:dyDescent="0.25">
      <c r="A36">
        <v>10254</v>
      </c>
      <c r="B36">
        <v>5</v>
      </c>
      <c r="C36">
        <v>22.98</v>
      </c>
      <c r="D36" t="s">
        <v>149</v>
      </c>
      <c r="F36" t="s">
        <v>150</v>
      </c>
      <c r="G36" t="s">
        <v>151</v>
      </c>
      <c r="H36" t="s">
        <v>152</v>
      </c>
      <c r="I36" t="s">
        <v>103</v>
      </c>
      <c r="J36" t="s">
        <v>151</v>
      </c>
    </row>
    <row r="37" spans="1:11" x14ac:dyDescent="0.25">
      <c r="A37">
        <v>10255</v>
      </c>
      <c r="B37">
        <v>9</v>
      </c>
      <c r="C37">
        <v>148.33000000000001</v>
      </c>
      <c r="D37" t="s">
        <v>153</v>
      </c>
      <c r="F37" t="s">
        <v>154</v>
      </c>
      <c r="G37" t="s">
        <v>151</v>
      </c>
      <c r="H37" t="s">
        <v>155</v>
      </c>
      <c r="I37" t="s">
        <v>49</v>
      </c>
      <c r="J37" t="s">
        <v>151</v>
      </c>
    </row>
    <row r="38" spans="1:11" x14ac:dyDescent="0.25">
      <c r="A38">
        <v>10256</v>
      </c>
      <c r="B38">
        <v>3</v>
      </c>
      <c r="C38">
        <v>13.97</v>
      </c>
      <c r="D38" t="s">
        <v>156</v>
      </c>
      <c r="E38" t="s">
        <v>105</v>
      </c>
      <c r="F38" t="s">
        <v>157</v>
      </c>
      <c r="G38" t="s">
        <v>107</v>
      </c>
      <c r="H38" t="s">
        <v>158</v>
      </c>
      <c r="I38" t="s">
        <v>49</v>
      </c>
      <c r="J38" t="s">
        <v>107</v>
      </c>
      <c r="K38" t="s">
        <v>105</v>
      </c>
    </row>
    <row r="39" spans="1:11" x14ac:dyDescent="0.25">
      <c r="A39">
        <v>10257</v>
      </c>
      <c r="B39">
        <v>4</v>
      </c>
      <c r="C39">
        <v>81.91</v>
      </c>
      <c r="D39" t="s">
        <v>68</v>
      </c>
      <c r="E39" t="s">
        <v>69</v>
      </c>
      <c r="F39" t="s">
        <v>70</v>
      </c>
      <c r="G39" t="s">
        <v>71</v>
      </c>
      <c r="H39" t="s">
        <v>72</v>
      </c>
      <c r="I39" t="s">
        <v>63</v>
      </c>
      <c r="J39" t="s">
        <v>71</v>
      </c>
      <c r="K39" t="s">
        <v>69</v>
      </c>
    </row>
    <row r="40" spans="1:11" x14ac:dyDescent="0.25">
      <c r="A40">
        <v>10258</v>
      </c>
      <c r="B40">
        <v>1</v>
      </c>
      <c r="C40">
        <v>140.51</v>
      </c>
      <c r="D40" t="s">
        <v>45</v>
      </c>
      <c r="F40" t="s">
        <v>46</v>
      </c>
      <c r="G40" t="s">
        <v>47</v>
      </c>
      <c r="H40" t="s">
        <v>48</v>
      </c>
      <c r="I40" t="s">
        <v>49</v>
      </c>
      <c r="J40" t="s">
        <v>47</v>
      </c>
    </row>
    <row r="41" spans="1:11" x14ac:dyDescent="0.25">
      <c r="A41">
        <v>10259</v>
      </c>
      <c r="B41">
        <v>4</v>
      </c>
      <c r="C41">
        <v>3.25</v>
      </c>
      <c r="D41" t="s">
        <v>159</v>
      </c>
      <c r="F41" t="s">
        <v>160</v>
      </c>
      <c r="G41" t="s">
        <v>161</v>
      </c>
      <c r="H41" t="s">
        <v>162</v>
      </c>
      <c r="I41" t="s">
        <v>76</v>
      </c>
      <c r="J41" t="s">
        <v>161</v>
      </c>
    </row>
    <row r="42" spans="1:11" x14ac:dyDescent="0.25">
      <c r="A42">
        <v>10260</v>
      </c>
      <c r="B42">
        <v>4</v>
      </c>
      <c r="C42">
        <v>55.09</v>
      </c>
      <c r="D42" t="s">
        <v>110</v>
      </c>
      <c r="F42" t="s">
        <v>111</v>
      </c>
      <c r="G42" t="s">
        <v>52</v>
      </c>
      <c r="H42" t="s">
        <v>112</v>
      </c>
      <c r="I42" t="s">
        <v>103</v>
      </c>
      <c r="J42" t="s">
        <v>52</v>
      </c>
    </row>
    <row r="43" spans="1:11" x14ac:dyDescent="0.25">
      <c r="A43">
        <v>10261</v>
      </c>
      <c r="B43">
        <v>4</v>
      </c>
      <c r="C43">
        <v>3.05</v>
      </c>
      <c r="D43" t="s">
        <v>163</v>
      </c>
      <c r="E43" t="s">
        <v>139</v>
      </c>
      <c r="F43" t="s">
        <v>164</v>
      </c>
      <c r="G43" t="s">
        <v>107</v>
      </c>
      <c r="H43" t="s">
        <v>165</v>
      </c>
      <c r="I43" t="s">
        <v>44</v>
      </c>
      <c r="J43" t="s">
        <v>107</v>
      </c>
      <c r="K43" t="s">
        <v>139</v>
      </c>
    </row>
    <row r="44" spans="1:11" x14ac:dyDescent="0.25">
      <c r="A44">
        <v>10262</v>
      </c>
      <c r="B44">
        <v>8</v>
      </c>
      <c r="C44">
        <v>48.29</v>
      </c>
      <c r="D44" t="s">
        <v>90</v>
      </c>
      <c r="E44" t="s">
        <v>91</v>
      </c>
      <c r="F44" t="s">
        <v>92</v>
      </c>
      <c r="G44" t="s">
        <v>61</v>
      </c>
      <c r="H44" t="s">
        <v>93</v>
      </c>
      <c r="I44" t="s">
        <v>94</v>
      </c>
      <c r="J44" t="s">
        <v>61</v>
      </c>
      <c r="K44" t="s">
        <v>91</v>
      </c>
    </row>
    <row r="45" spans="1:11" x14ac:dyDescent="0.25">
      <c r="A45">
        <v>10263</v>
      </c>
      <c r="B45">
        <v>9</v>
      </c>
      <c r="C45">
        <v>146.06</v>
      </c>
      <c r="D45" t="s">
        <v>45</v>
      </c>
      <c r="F45" t="s">
        <v>46</v>
      </c>
      <c r="G45" t="s">
        <v>47</v>
      </c>
      <c r="H45" t="s">
        <v>48</v>
      </c>
      <c r="I45" t="s">
        <v>49</v>
      </c>
      <c r="J45" t="s">
        <v>47</v>
      </c>
    </row>
    <row r="46" spans="1:11" x14ac:dyDescent="0.25">
      <c r="A46">
        <v>10264</v>
      </c>
      <c r="B46">
        <v>6</v>
      </c>
      <c r="C46">
        <v>3.67</v>
      </c>
      <c r="D46" t="s">
        <v>166</v>
      </c>
      <c r="F46" t="s">
        <v>167</v>
      </c>
      <c r="G46" t="s">
        <v>168</v>
      </c>
      <c r="H46" t="s">
        <v>169</v>
      </c>
      <c r="I46" t="s">
        <v>103</v>
      </c>
      <c r="J46" t="s">
        <v>168</v>
      </c>
    </row>
    <row r="47" spans="1:11" x14ac:dyDescent="0.25">
      <c r="A47">
        <v>10265</v>
      </c>
      <c r="B47">
        <v>2</v>
      </c>
      <c r="C47">
        <v>55.28</v>
      </c>
      <c r="D47" t="s">
        <v>170</v>
      </c>
      <c r="F47" t="s">
        <v>171</v>
      </c>
      <c r="G47" t="s">
        <v>115</v>
      </c>
      <c r="H47" t="s">
        <v>172</v>
      </c>
      <c r="I47" t="s">
        <v>76</v>
      </c>
      <c r="J47" t="s">
        <v>115</v>
      </c>
    </row>
    <row r="48" spans="1:11" x14ac:dyDescent="0.25">
      <c r="A48">
        <v>10266</v>
      </c>
      <c r="B48">
        <v>3</v>
      </c>
      <c r="C48">
        <v>25.73</v>
      </c>
      <c r="D48" t="s">
        <v>122</v>
      </c>
      <c r="F48" t="s">
        <v>123</v>
      </c>
      <c r="G48" t="s">
        <v>124</v>
      </c>
      <c r="H48" t="s">
        <v>125</v>
      </c>
      <c r="I48" t="s">
        <v>44</v>
      </c>
      <c r="J48" t="s">
        <v>124</v>
      </c>
    </row>
    <row r="49" spans="1:11" x14ac:dyDescent="0.25">
      <c r="A49">
        <v>10267</v>
      </c>
      <c r="B49">
        <v>4</v>
      </c>
      <c r="C49">
        <v>208.58</v>
      </c>
      <c r="D49" t="s">
        <v>73</v>
      </c>
      <c r="F49" t="s">
        <v>74</v>
      </c>
      <c r="G49" t="s">
        <v>52</v>
      </c>
      <c r="H49" t="s">
        <v>75</v>
      </c>
      <c r="I49" t="s">
        <v>76</v>
      </c>
      <c r="J49" t="s">
        <v>52</v>
      </c>
    </row>
    <row r="50" spans="1:11" x14ac:dyDescent="0.25">
      <c r="A50">
        <v>10268</v>
      </c>
      <c r="B50">
        <v>8</v>
      </c>
      <c r="C50">
        <v>66.290000000000006</v>
      </c>
      <c r="D50" t="s">
        <v>173</v>
      </c>
      <c r="E50" t="s">
        <v>174</v>
      </c>
      <c r="F50" t="s">
        <v>175</v>
      </c>
      <c r="G50" t="s">
        <v>71</v>
      </c>
      <c r="H50" t="s">
        <v>176</v>
      </c>
      <c r="I50" t="s">
        <v>103</v>
      </c>
      <c r="J50" t="s">
        <v>71</v>
      </c>
      <c r="K50" t="s">
        <v>174</v>
      </c>
    </row>
    <row r="51" spans="1:11" x14ac:dyDescent="0.25">
      <c r="A51">
        <v>10269</v>
      </c>
      <c r="B51">
        <v>5</v>
      </c>
      <c r="C51">
        <v>4.5599999999999996</v>
      </c>
      <c r="D51" t="s">
        <v>177</v>
      </c>
      <c r="E51" t="s">
        <v>178</v>
      </c>
      <c r="F51" t="s">
        <v>179</v>
      </c>
      <c r="G51" t="s">
        <v>61</v>
      </c>
      <c r="H51" t="s">
        <v>180</v>
      </c>
      <c r="I51" t="s">
        <v>103</v>
      </c>
      <c r="J51" t="s">
        <v>61</v>
      </c>
      <c r="K51" t="s">
        <v>178</v>
      </c>
    </row>
    <row r="52" spans="1:11" x14ac:dyDescent="0.25">
      <c r="A52">
        <v>10270</v>
      </c>
      <c r="B52">
        <v>1</v>
      </c>
      <c r="C52">
        <v>136.54</v>
      </c>
      <c r="D52" t="s">
        <v>122</v>
      </c>
      <c r="F52" t="s">
        <v>123</v>
      </c>
      <c r="G52" t="s">
        <v>124</v>
      </c>
      <c r="H52" t="s">
        <v>125</v>
      </c>
      <c r="I52" t="s">
        <v>44</v>
      </c>
      <c r="J52" t="s">
        <v>124</v>
      </c>
    </row>
    <row r="53" spans="1:11" x14ac:dyDescent="0.25">
      <c r="A53">
        <v>10271</v>
      </c>
      <c r="B53">
        <v>6</v>
      </c>
      <c r="C53">
        <v>4.54</v>
      </c>
      <c r="D53" t="s">
        <v>181</v>
      </c>
      <c r="E53" t="s">
        <v>182</v>
      </c>
      <c r="F53" t="s">
        <v>183</v>
      </c>
      <c r="G53" t="s">
        <v>61</v>
      </c>
      <c r="H53" t="s">
        <v>184</v>
      </c>
      <c r="I53" t="s">
        <v>49</v>
      </c>
      <c r="J53" t="s">
        <v>61</v>
      </c>
      <c r="K53" t="s">
        <v>182</v>
      </c>
    </row>
    <row r="54" spans="1:11" x14ac:dyDescent="0.25">
      <c r="A54">
        <v>10272</v>
      </c>
      <c r="B54">
        <v>6</v>
      </c>
      <c r="C54">
        <v>98.03</v>
      </c>
      <c r="D54" t="s">
        <v>90</v>
      </c>
      <c r="E54" t="s">
        <v>91</v>
      </c>
      <c r="F54" t="s">
        <v>92</v>
      </c>
      <c r="G54" t="s">
        <v>61</v>
      </c>
      <c r="H54" t="s">
        <v>93</v>
      </c>
      <c r="I54" t="s">
        <v>94</v>
      </c>
      <c r="J54" t="s">
        <v>61</v>
      </c>
      <c r="K54" t="s">
        <v>91</v>
      </c>
    </row>
    <row r="55" spans="1:11" x14ac:dyDescent="0.25">
      <c r="A55">
        <v>10273</v>
      </c>
      <c r="B55">
        <v>3</v>
      </c>
      <c r="C55">
        <v>76.069999999999993</v>
      </c>
      <c r="D55" t="s">
        <v>185</v>
      </c>
      <c r="F55" t="s">
        <v>186</v>
      </c>
      <c r="G55" t="s">
        <v>52</v>
      </c>
      <c r="H55" t="s">
        <v>187</v>
      </c>
      <c r="I55" t="s">
        <v>44</v>
      </c>
      <c r="J55" t="s">
        <v>52</v>
      </c>
    </row>
    <row r="56" spans="1:11" x14ac:dyDescent="0.25">
      <c r="A56">
        <v>10274</v>
      </c>
      <c r="B56">
        <v>6</v>
      </c>
      <c r="C56">
        <v>6.01</v>
      </c>
      <c r="D56" t="s">
        <v>132</v>
      </c>
      <c r="F56" t="s">
        <v>133</v>
      </c>
      <c r="G56" t="s">
        <v>115</v>
      </c>
      <c r="H56" t="s">
        <v>134</v>
      </c>
      <c r="I56" t="s">
        <v>44</v>
      </c>
      <c r="J56" t="s">
        <v>115</v>
      </c>
    </row>
    <row r="57" spans="1:11" x14ac:dyDescent="0.25">
      <c r="A57">
        <v>10275</v>
      </c>
      <c r="B57">
        <v>1</v>
      </c>
      <c r="C57">
        <v>26.93</v>
      </c>
      <c r="D57" t="s">
        <v>95</v>
      </c>
      <c r="F57" t="s">
        <v>96</v>
      </c>
      <c r="G57" t="s">
        <v>97</v>
      </c>
      <c r="H57" t="s">
        <v>98</v>
      </c>
      <c r="I57" t="s">
        <v>76</v>
      </c>
      <c r="J57" t="s">
        <v>97</v>
      </c>
    </row>
    <row r="58" spans="1:11" x14ac:dyDescent="0.25">
      <c r="A58">
        <v>10276</v>
      </c>
      <c r="B58">
        <v>8</v>
      </c>
      <c r="C58">
        <v>13.84</v>
      </c>
      <c r="D58" t="s">
        <v>188</v>
      </c>
      <c r="F58" t="s">
        <v>189</v>
      </c>
      <c r="G58" t="s">
        <v>161</v>
      </c>
      <c r="H58" t="s">
        <v>190</v>
      </c>
      <c r="I58" t="s">
        <v>103</v>
      </c>
      <c r="J58" t="s">
        <v>161</v>
      </c>
    </row>
    <row r="59" spans="1:11" x14ac:dyDescent="0.25">
      <c r="A59">
        <v>10277</v>
      </c>
      <c r="B59">
        <v>2</v>
      </c>
      <c r="C59">
        <v>125.77</v>
      </c>
      <c r="D59" t="s">
        <v>191</v>
      </c>
      <c r="F59" t="s">
        <v>192</v>
      </c>
      <c r="G59" t="s">
        <v>52</v>
      </c>
      <c r="H59" t="s">
        <v>193</v>
      </c>
      <c r="I59" t="s">
        <v>109</v>
      </c>
      <c r="J59" t="s">
        <v>52</v>
      </c>
    </row>
    <row r="60" spans="1:11" x14ac:dyDescent="0.25">
      <c r="A60">
        <v>10278</v>
      </c>
      <c r="B60">
        <v>8</v>
      </c>
      <c r="C60">
        <v>92.69</v>
      </c>
      <c r="D60" t="s">
        <v>194</v>
      </c>
      <c r="F60" t="s">
        <v>195</v>
      </c>
      <c r="G60" t="s">
        <v>168</v>
      </c>
      <c r="H60" t="s">
        <v>196</v>
      </c>
      <c r="I60" t="s">
        <v>54</v>
      </c>
      <c r="J60" t="s">
        <v>168</v>
      </c>
    </row>
    <row r="61" spans="1:11" x14ac:dyDescent="0.25">
      <c r="A61">
        <v>10279</v>
      </c>
      <c r="B61">
        <v>8</v>
      </c>
      <c r="C61">
        <v>25.83</v>
      </c>
      <c r="D61" t="s">
        <v>197</v>
      </c>
      <c r="F61" t="s">
        <v>198</v>
      </c>
      <c r="G61" t="s">
        <v>52</v>
      </c>
      <c r="H61" t="s">
        <v>199</v>
      </c>
      <c r="I61" t="s">
        <v>63</v>
      </c>
      <c r="J61" t="s">
        <v>52</v>
      </c>
    </row>
    <row r="62" spans="1:11" x14ac:dyDescent="0.25">
      <c r="A62">
        <v>10280</v>
      </c>
      <c r="B62">
        <v>2</v>
      </c>
      <c r="C62">
        <v>8.98</v>
      </c>
      <c r="D62" t="s">
        <v>194</v>
      </c>
      <c r="F62" t="s">
        <v>195</v>
      </c>
      <c r="G62" t="s">
        <v>168</v>
      </c>
      <c r="H62" t="s">
        <v>196</v>
      </c>
      <c r="I62" t="s">
        <v>54</v>
      </c>
      <c r="J62" t="s">
        <v>168</v>
      </c>
    </row>
    <row r="63" spans="1:11" x14ac:dyDescent="0.25">
      <c r="A63">
        <v>10281</v>
      </c>
      <c r="B63">
        <v>4</v>
      </c>
      <c r="C63">
        <v>2.94</v>
      </c>
      <c r="D63" t="s">
        <v>200</v>
      </c>
      <c r="F63" t="s">
        <v>201</v>
      </c>
      <c r="G63" t="s">
        <v>202</v>
      </c>
      <c r="H63" t="s">
        <v>203</v>
      </c>
      <c r="I63" t="s">
        <v>44</v>
      </c>
      <c r="J63" t="s">
        <v>202</v>
      </c>
    </row>
    <row r="64" spans="1:11" x14ac:dyDescent="0.25">
      <c r="A64">
        <v>10282</v>
      </c>
      <c r="B64">
        <v>4</v>
      </c>
      <c r="C64">
        <v>12.69</v>
      </c>
      <c r="D64" t="s">
        <v>200</v>
      </c>
      <c r="F64" t="s">
        <v>201</v>
      </c>
      <c r="G64" t="s">
        <v>202</v>
      </c>
      <c r="H64" t="s">
        <v>203</v>
      </c>
      <c r="I64" t="s">
        <v>44</v>
      </c>
      <c r="J64" t="s">
        <v>202</v>
      </c>
    </row>
    <row r="65" spans="1:11" x14ac:dyDescent="0.25">
      <c r="A65">
        <v>10283</v>
      </c>
      <c r="B65">
        <v>3</v>
      </c>
      <c r="C65">
        <v>84.81</v>
      </c>
      <c r="D65" t="s">
        <v>204</v>
      </c>
      <c r="E65" t="s">
        <v>205</v>
      </c>
      <c r="F65" t="s">
        <v>206</v>
      </c>
      <c r="G65" t="s">
        <v>71</v>
      </c>
      <c r="H65" t="s">
        <v>207</v>
      </c>
      <c r="I65" t="s">
        <v>44</v>
      </c>
      <c r="J65" t="s">
        <v>71</v>
      </c>
      <c r="K65" t="s">
        <v>205</v>
      </c>
    </row>
    <row r="66" spans="1:11" x14ac:dyDescent="0.25">
      <c r="A66">
        <v>10284</v>
      </c>
      <c r="B66">
        <v>4</v>
      </c>
      <c r="C66">
        <v>76.56</v>
      </c>
      <c r="D66" t="s">
        <v>197</v>
      </c>
      <c r="F66" t="s">
        <v>198</v>
      </c>
      <c r="G66" t="s">
        <v>52</v>
      </c>
      <c r="H66" t="s">
        <v>199</v>
      </c>
      <c r="I66" t="s">
        <v>63</v>
      </c>
      <c r="J66" t="s">
        <v>52</v>
      </c>
    </row>
    <row r="67" spans="1:11" x14ac:dyDescent="0.25">
      <c r="A67">
        <v>10285</v>
      </c>
      <c r="B67">
        <v>1</v>
      </c>
      <c r="C67">
        <v>76.83</v>
      </c>
      <c r="D67" t="s">
        <v>185</v>
      </c>
      <c r="F67" t="s">
        <v>186</v>
      </c>
      <c r="G67" t="s">
        <v>52</v>
      </c>
      <c r="H67" t="s">
        <v>187</v>
      </c>
      <c r="I67" t="s">
        <v>44</v>
      </c>
      <c r="J67" t="s">
        <v>52</v>
      </c>
    </row>
    <row r="68" spans="1:11" x14ac:dyDescent="0.25">
      <c r="A68">
        <v>10286</v>
      </c>
      <c r="B68">
        <v>8</v>
      </c>
      <c r="C68">
        <v>229.24</v>
      </c>
      <c r="D68" t="s">
        <v>185</v>
      </c>
      <c r="F68" t="s">
        <v>186</v>
      </c>
      <c r="G68" t="s">
        <v>52</v>
      </c>
      <c r="H68" t="s">
        <v>187</v>
      </c>
      <c r="I68" t="s">
        <v>44</v>
      </c>
      <c r="J68" t="s">
        <v>52</v>
      </c>
    </row>
    <row r="69" spans="1:11" x14ac:dyDescent="0.25">
      <c r="A69">
        <v>10287</v>
      </c>
      <c r="B69">
        <v>8</v>
      </c>
      <c r="C69">
        <v>12.76</v>
      </c>
      <c r="D69" t="s">
        <v>208</v>
      </c>
      <c r="E69" t="s">
        <v>139</v>
      </c>
      <c r="F69" t="s">
        <v>209</v>
      </c>
      <c r="G69" t="s">
        <v>107</v>
      </c>
      <c r="H69" t="s">
        <v>210</v>
      </c>
      <c r="I69" t="s">
        <v>117</v>
      </c>
      <c r="J69" t="s">
        <v>107</v>
      </c>
      <c r="K69" t="s">
        <v>139</v>
      </c>
    </row>
    <row r="70" spans="1:11" x14ac:dyDescent="0.25">
      <c r="A70">
        <v>10288</v>
      </c>
      <c r="B70">
        <v>4</v>
      </c>
      <c r="C70">
        <v>7.45</v>
      </c>
      <c r="D70" t="s">
        <v>211</v>
      </c>
      <c r="F70" t="s">
        <v>212</v>
      </c>
      <c r="G70" t="s">
        <v>97</v>
      </c>
      <c r="H70" t="s">
        <v>213</v>
      </c>
      <c r="I70" t="s">
        <v>214</v>
      </c>
      <c r="J70" t="s">
        <v>97</v>
      </c>
    </row>
    <row r="71" spans="1:11" x14ac:dyDescent="0.25">
      <c r="A71">
        <v>10289</v>
      </c>
      <c r="B71">
        <v>7</v>
      </c>
      <c r="C71">
        <v>22.77</v>
      </c>
      <c r="D71" t="s">
        <v>215</v>
      </c>
      <c r="F71" t="s">
        <v>216</v>
      </c>
      <c r="G71" t="s">
        <v>87</v>
      </c>
      <c r="H71" t="s">
        <v>217</v>
      </c>
      <c r="I71" t="s">
        <v>63</v>
      </c>
      <c r="J71" t="s">
        <v>87</v>
      </c>
    </row>
    <row r="72" spans="1:11" x14ac:dyDescent="0.25">
      <c r="A72">
        <v>10290</v>
      </c>
      <c r="B72">
        <v>8</v>
      </c>
      <c r="C72">
        <v>79.7</v>
      </c>
      <c r="D72" t="s">
        <v>218</v>
      </c>
      <c r="E72" t="s">
        <v>105</v>
      </c>
      <c r="F72" t="s">
        <v>219</v>
      </c>
      <c r="G72" t="s">
        <v>107</v>
      </c>
      <c r="H72" t="s">
        <v>220</v>
      </c>
      <c r="I72" t="s">
        <v>214</v>
      </c>
      <c r="J72" t="s">
        <v>107</v>
      </c>
      <c r="K72" t="s">
        <v>105</v>
      </c>
    </row>
    <row r="73" spans="1:11" x14ac:dyDescent="0.25">
      <c r="A73">
        <v>10291</v>
      </c>
      <c r="B73">
        <v>6</v>
      </c>
      <c r="C73">
        <v>6.4</v>
      </c>
      <c r="D73" t="s">
        <v>163</v>
      </c>
      <c r="E73" t="s">
        <v>139</v>
      </c>
      <c r="F73" t="s">
        <v>164</v>
      </c>
      <c r="G73" t="s">
        <v>107</v>
      </c>
      <c r="H73" t="s">
        <v>165</v>
      </c>
      <c r="I73" t="s">
        <v>44</v>
      </c>
      <c r="J73" t="s">
        <v>107</v>
      </c>
      <c r="K73" t="s">
        <v>139</v>
      </c>
    </row>
    <row r="74" spans="1:11" x14ac:dyDescent="0.25">
      <c r="A74">
        <v>10292</v>
      </c>
      <c r="B74">
        <v>1</v>
      </c>
      <c r="C74">
        <v>1.35</v>
      </c>
      <c r="D74" t="s">
        <v>221</v>
      </c>
      <c r="E74" t="s">
        <v>105</v>
      </c>
      <c r="F74" t="s">
        <v>222</v>
      </c>
      <c r="G74" t="s">
        <v>107</v>
      </c>
      <c r="H74" t="s">
        <v>223</v>
      </c>
      <c r="I74" t="s">
        <v>63</v>
      </c>
      <c r="J74" t="s">
        <v>107</v>
      </c>
      <c r="K74" t="s">
        <v>105</v>
      </c>
    </row>
    <row r="75" spans="1:11" x14ac:dyDescent="0.25">
      <c r="A75">
        <v>10293</v>
      </c>
      <c r="B75">
        <v>1</v>
      </c>
      <c r="C75">
        <v>21.18</v>
      </c>
      <c r="D75" t="s">
        <v>188</v>
      </c>
      <c r="F75" t="s">
        <v>189</v>
      </c>
      <c r="G75" t="s">
        <v>161</v>
      </c>
      <c r="H75" t="s">
        <v>190</v>
      </c>
      <c r="I75" t="s">
        <v>103</v>
      </c>
      <c r="J75" t="s">
        <v>161</v>
      </c>
    </row>
    <row r="76" spans="1:11" x14ac:dyDescent="0.25">
      <c r="A76">
        <v>10294</v>
      </c>
      <c r="B76">
        <v>4</v>
      </c>
      <c r="C76">
        <v>147.26</v>
      </c>
      <c r="D76" t="s">
        <v>90</v>
      </c>
      <c r="E76" t="s">
        <v>91</v>
      </c>
      <c r="F76" t="s">
        <v>92</v>
      </c>
      <c r="G76" t="s">
        <v>61</v>
      </c>
      <c r="H76" t="s">
        <v>93</v>
      </c>
      <c r="I76" t="s">
        <v>94</v>
      </c>
      <c r="J76" t="s">
        <v>61</v>
      </c>
      <c r="K76" t="s">
        <v>91</v>
      </c>
    </row>
    <row r="77" spans="1:11" x14ac:dyDescent="0.25">
      <c r="A77">
        <v>10295</v>
      </c>
      <c r="B77">
        <v>2</v>
      </c>
      <c r="C77">
        <v>1.1499999999999999</v>
      </c>
      <c r="D77" t="s">
        <v>132</v>
      </c>
      <c r="F77" t="s">
        <v>133</v>
      </c>
      <c r="G77" t="s">
        <v>115</v>
      </c>
      <c r="H77" t="s">
        <v>134</v>
      </c>
      <c r="I77" t="s">
        <v>44</v>
      </c>
      <c r="J77" t="s">
        <v>115</v>
      </c>
    </row>
    <row r="78" spans="1:11" x14ac:dyDescent="0.25">
      <c r="A78">
        <v>10296</v>
      </c>
      <c r="B78">
        <v>6</v>
      </c>
      <c r="C78">
        <v>0.12</v>
      </c>
      <c r="D78" t="s">
        <v>204</v>
      </c>
      <c r="E78" t="s">
        <v>205</v>
      </c>
      <c r="F78" t="s">
        <v>206</v>
      </c>
      <c r="G78" t="s">
        <v>71</v>
      </c>
      <c r="H78" t="s">
        <v>207</v>
      </c>
      <c r="I78" t="s">
        <v>44</v>
      </c>
      <c r="J78" t="s">
        <v>71</v>
      </c>
      <c r="K78" t="s">
        <v>205</v>
      </c>
    </row>
    <row r="79" spans="1:11" x14ac:dyDescent="0.25">
      <c r="A79">
        <v>10297</v>
      </c>
      <c r="B79">
        <v>5</v>
      </c>
      <c r="C79">
        <v>5.74</v>
      </c>
      <c r="D79" t="s">
        <v>170</v>
      </c>
      <c r="F79" t="s">
        <v>171</v>
      </c>
      <c r="G79" t="s">
        <v>115</v>
      </c>
      <c r="H79" t="s">
        <v>172</v>
      </c>
      <c r="I79" t="s">
        <v>76</v>
      </c>
      <c r="J79" t="s">
        <v>115</v>
      </c>
    </row>
    <row r="80" spans="1:11" x14ac:dyDescent="0.25">
      <c r="A80">
        <v>10298</v>
      </c>
      <c r="B80">
        <v>6</v>
      </c>
      <c r="C80">
        <v>168.22</v>
      </c>
      <c r="D80" t="s">
        <v>224</v>
      </c>
      <c r="E80" t="s">
        <v>225</v>
      </c>
      <c r="G80" t="s">
        <v>226</v>
      </c>
      <c r="H80" t="s">
        <v>227</v>
      </c>
      <c r="I80" t="s">
        <v>214</v>
      </c>
      <c r="J80" t="s">
        <v>226</v>
      </c>
      <c r="K80" t="s">
        <v>225</v>
      </c>
    </row>
    <row r="81" spans="1:11" x14ac:dyDescent="0.25">
      <c r="A81">
        <v>10299</v>
      </c>
      <c r="B81">
        <v>4</v>
      </c>
      <c r="C81">
        <v>29.76</v>
      </c>
      <c r="D81" t="s">
        <v>208</v>
      </c>
      <c r="E81" t="s">
        <v>139</v>
      </c>
      <c r="F81" t="s">
        <v>209</v>
      </c>
      <c r="G81" t="s">
        <v>107</v>
      </c>
      <c r="H81" t="s">
        <v>210</v>
      </c>
      <c r="I81" t="s">
        <v>117</v>
      </c>
      <c r="J81" t="s">
        <v>107</v>
      </c>
      <c r="K81" t="s">
        <v>139</v>
      </c>
    </row>
    <row r="82" spans="1:11" x14ac:dyDescent="0.25">
      <c r="A82">
        <v>10300</v>
      </c>
      <c r="B82">
        <v>2</v>
      </c>
      <c r="C82">
        <v>17.68</v>
      </c>
      <c r="D82" t="s">
        <v>95</v>
      </c>
      <c r="F82" t="s">
        <v>96</v>
      </c>
      <c r="G82" t="s">
        <v>97</v>
      </c>
      <c r="H82" t="s">
        <v>98</v>
      </c>
      <c r="I82" t="s">
        <v>76</v>
      </c>
      <c r="J82" t="s">
        <v>97</v>
      </c>
    </row>
    <row r="83" spans="1:11" x14ac:dyDescent="0.25">
      <c r="A83">
        <v>10301</v>
      </c>
      <c r="B83">
        <v>8</v>
      </c>
      <c r="C83">
        <v>45.08</v>
      </c>
      <c r="D83" t="s">
        <v>228</v>
      </c>
      <c r="F83" t="s">
        <v>229</v>
      </c>
      <c r="G83" t="s">
        <v>52</v>
      </c>
      <c r="H83" t="s">
        <v>230</v>
      </c>
      <c r="I83" t="s">
        <v>63</v>
      </c>
      <c r="J83" t="s">
        <v>52</v>
      </c>
    </row>
    <row r="84" spans="1:11" x14ac:dyDescent="0.25">
      <c r="A84">
        <v>10302</v>
      </c>
      <c r="B84">
        <v>4</v>
      </c>
      <c r="C84">
        <v>6.27</v>
      </c>
      <c r="D84" t="s">
        <v>145</v>
      </c>
      <c r="F84" t="s">
        <v>146</v>
      </c>
      <c r="G84" t="s">
        <v>147</v>
      </c>
      <c r="H84" t="s">
        <v>148</v>
      </c>
      <c r="I84" t="s">
        <v>44</v>
      </c>
      <c r="J84" t="s">
        <v>147</v>
      </c>
    </row>
    <row r="85" spans="1:11" x14ac:dyDescent="0.25">
      <c r="A85">
        <v>10303</v>
      </c>
      <c r="B85">
        <v>7</v>
      </c>
      <c r="C85">
        <v>107.83</v>
      </c>
      <c r="D85" t="s">
        <v>231</v>
      </c>
      <c r="F85" t="s">
        <v>232</v>
      </c>
      <c r="G85" t="s">
        <v>202</v>
      </c>
      <c r="H85" t="s">
        <v>233</v>
      </c>
      <c r="I85" t="s">
        <v>49</v>
      </c>
      <c r="J85" t="s">
        <v>202</v>
      </c>
    </row>
    <row r="86" spans="1:11" x14ac:dyDescent="0.25">
      <c r="A86">
        <v>10304</v>
      </c>
      <c r="B86">
        <v>1</v>
      </c>
      <c r="C86">
        <v>63.79</v>
      </c>
      <c r="D86" t="s">
        <v>188</v>
      </c>
      <c r="F86" t="s">
        <v>189</v>
      </c>
      <c r="G86" t="s">
        <v>161</v>
      </c>
      <c r="H86" t="s">
        <v>190</v>
      </c>
      <c r="I86" t="s">
        <v>103</v>
      </c>
      <c r="J86" t="s">
        <v>161</v>
      </c>
    </row>
    <row r="87" spans="1:11" x14ac:dyDescent="0.25">
      <c r="A87">
        <v>10305</v>
      </c>
      <c r="B87">
        <v>8</v>
      </c>
      <c r="C87">
        <v>257.62</v>
      </c>
      <c r="D87" t="s">
        <v>234</v>
      </c>
      <c r="E87" t="s">
        <v>235</v>
      </c>
      <c r="F87" t="s">
        <v>236</v>
      </c>
      <c r="G87" t="s">
        <v>61</v>
      </c>
      <c r="H87" t="s">
        <v>237</v>
      </c>
      <c r="I87" t="s">
        <v>63</v>
      </c>
      <c r="J87" t="s">
        <v>61</v>
      </c>
      <c r="K87" t="s">
        <v>235</v>
      </c>
    </row>
    <row r="88" spans="1:11" x14ac:dyDescent="0.25">
      <c r="A88">
        <v>10306</v>
      </c>
      <c r="B88">
        <v>1</v>
      </c>
      <c r="C88">
        <v>7.56</v>
      </c>
      <c r="D88" t="s">
        <v>200</v>
      </c>
      <c r="F88" t="s">
        <v>201</v>
      </c>
      <c r="G88" t="s">
        <v>202</v>
      </c>
      <c r="H88" t="s">
        <v>203</v>
      </c>
      <c r="I88" t="s">
        <v>44</v>
      </c>
      <c r="J88" t="s">
        <v>202</v>
      </c>
    </row>
    <row r="89" spans="1:11" x14ac:dyDescent="0.25">
      <c r="A89">
        <v>10307</v>
      </c>
      <c r="B89">
        <v>2</v>
      </c>
      <c r="C89">
        <v>0.56000000000000005</v>
      </c>
      <c r="D89" t="s">
        <v>238</v>
      </c>
      <c r="E89" t="s">
        <v>65</v>
      </c>
      <c r="F89" t="s">
        <v>239</v>
      </c>
      <c r="G89" t="s">
        <v>61</v>
      </c>
      <c r="H89" t="s">
        <v>240</v>
      </c>
      <c r="I89" t="s">
        <v>49</v>
      </c>
      <c r="J89" t="s">
        <v>61</v>
      </c>
      <c r="K89" t="s">
        <v>65</v>
      </c>
    </row>
    <row r="90" spans="1:11" x14ac:dyDescent="0.25">
      <c r="A90">
        <v>10308</v>
      </c>
      <c r="B90">
        <v>7</v>
      </c>
      <c r="C90">
        <v>1.61</v>
      </c>
      <c r="D90" t="s">
        <v>241</v>
      </c>
      <c r="F90" t="s">
        <v>242</v>
      </c>
      <c r="G90" t="s">
        <v>161</v>
      </c>
      <c r="H90" t="s">
        <v>243</v>
      </c>
      <c r="I90" t="s">
        <v>103</v>
      </c>
      <c r="J90" t="s">
        <v>161</v>
      </c>
    </row>
    <row r="91" spans="1:11" x14ac:dyDescent="0.25">
      <c r="A91">
        <v>10309</v>
      </c>
      <c r="B91">
        <v>3</v>
      </c>
      <c r="C91">
        <v>47.3</v>
      </c>
      <c r="D91" t="s">
        <v>224</v>
      </c>
      <c r="E91" t="s">
        <v>225</v>
      </c>
      <c r="G91" t="s">
        <v>226</v>
      </c>
      <c r="H91" t="s">
        <v>227</v>
      </c>
      <c r="I91" t="s">
        <v>214</v>
      </c>
      <c r="J91" t="s">
        <v>226</v>
      </c>
      <c r="K91" t="s">
        <v>225</v>
      </c>
    </row>
    <row r="92" spans="1:11" x14ac:dyDescent="0.25">
      <c r="A92">
        <v>10310</v>
      </c>
      <c r="B92">
        <v>8</v>
      </c>
      <c r="C92">
        <v>17.52</v>
      </c>
      <c r="D92" t="s">
        <v>244</v>
      </c>
      <c r="E92" t="s">
        <v>65</v>
      </c>
      <c r="F92" t="s">
        <v>245</v>
      </c>
      <c r="G92" t="s">
        <v>61</v>
      </c>
      <c r="H92" t="s">
        <v>246</v>
      </c>
      <c r="I92" t="s">
        <v>76</v>
      </c>
      <c r="J92" t="s">
        <v>61</v>
      </c>
      <c r="K92" t="s">
        <v>65</v>
      </c>
    </row>
    <row r="93" spans="1:11" x14ac:dyDescent="0.25">
      <c r="A93">
        <v>10311</v>
      </c>
      <c r="B93">
        <v>1</v>
      </c>
      <c r="C93">
        <v>24.69</v>
      </c>
      <c r="D93" t="s">
        <v>247</v>
      </c>
      <c r="F93" t="s">
        <v>248</v>
      </c>
      <c r="G93" t="s">
        <v>115</v>
      </c>
      <c r="H93" t="s">
        <v>249</v>
      </c>
      <c r="I93" t="s">
        <v>103</v>
      </c>
      <c r="J93" t="s">
        <v>115</v>
      </c>
    </row>
    <row r="94" spans="1:11" x14ac:dyDescent="0.25">
      <c r="A94">
        <v>10312</v>
      </c>
      <c r="B94">
        <v>2</v>
      </c>
      <c r="C94">
        <v>40.26</v>
      </c>
      <c r="D94" t="s">
        <v>228</v>
      </c>
      <c r="F94" t="s">
        <v>229</v>
      </c>
      <c r="G94" t="s">
        <v>52</v>
      </c>
      <c r="H94" t="s">
        <v>230</v>
      </c>
      <c r="I94" t="s">
        <v>63</v>
      </c>
      <c r="J94" t="s">
        <v>52</v>
      </c>
    </row>
    <row r="95" spans="1:11" x14ac:dyDescent="0.25">
      <c r="A95">
        <v>10313</v>
      </c>
      <c r="B95">
        <v>2</v>
      </c>
      <c r="C95">
        <v>1.96</v>
      </c>
      <c r="D95" t="s">
        <v>185</v>
      </c>
      <c r="F95" t="s">
        <v>186</v>
      </c>
      <c r="G95" t="s">
        <v>52</v>
      </c>
      <c r="H95" t="s">
        <v>187</v>
      </c>
      <c r="I95" t="s">
        <v>44</v>
      </c>
      <c r="J95" t="s">
        <v>52</v>
      </c>
    </row>
    <row r="96" spans="1:11" x14ac:dyDescent="0.25">
      <c r="A96">
        <v>10314</v>
      </c>
      <c r="B96">
        <v>1</v>
      </c>
      <c r="C96">
        <v>74.16</v>
      </c>
      <c r="D96" t="s">
        <v>90</v>
      </c>
      <c r="E96" t="s">
        <v>91</v>
      </c>
      <c r="F96" t="s">
        <v>92</v>
      </c>
      <c r="G96" t="s">
        <v>61</v>
      </c>
      <c r="H96" t="s">
        <v>93</v>
      </c>
      <c r="I96" t="s">
        <v>94</v>
      </c>
      <c r="J96" t="s">
        <v>61</v>
      </c>
      <c r="K96" t="s">
        <v>91</v>
      </c>
    </row>
    <row r="97" spans="1:11" x14ac:dyDescent="0.25">
      <c r="A97">
        <v>10315</v>
      </c>
      <c r="B97">
        <v>4</v>
      </c>
      <c r="C97">
        <v>41.76</v>
      </c>
      <c r="D97" t="s">
        <v>250</v>
      </c>
      <c r="E97" t="s">
        <v>251</v>
      </c>
      <c r="F97" t="s">
        <v>252</v>
      </c>
      <c r="G97" t="s">
        <v>87</v>
      </c>
      <c r="H97" t="s">
        <v>253</v>
      </c>
      <c r="I97" t="s">
        <v>76</v>
      </c>
      <c r="J97" t="s">
        <v>87</v>
      </c>
      <c r="K97" t="s">
        <v>251</v>
      </c>
    </row>
    <row r="98" spans="1:11" x14ac:dyDescent="0.25">
      <c r="A98">
        <v>10316</v>
      </c>
      <c r="B98">
        <v>1</v>
      </c>
      <c r="C98">
        <v>150.15</v>
      </c>
      <c r="D98" t="s">
        <v>90</v>
      </c>
      <c r="E98" t="s">
        <v>91</v>
      </c>
      <c r="F98" t="s">
        <v>92</v>
      </c>
      <c r="G98" t="s">
        <v>61</v>
      </c>
      <c r="H98" t="s">
        <v>93</v>
      </c>
      <c r="I98" t="s">
        <v>94</v>
      </c>
      <c r="J98" t="s">
        <v>61</v>
      </c>
      <c r="K98" t="s">
        <v>91</v>
      </c>
    </row>
    <row r="99" spans="1:11" x14ac:dyDescent="0.25">
      <c r="A99">
        <v>10317</v>
      </c>
      <c r="B99">
        <v>6</v>
      </c>
      <c r="C99">
        <v>12.69</v>
      </c>
      <c r="D99" t="s">
        <v>238</v>
      </c>
      <c r="E99" t="s">
        <v>65</v>
      </c>
      <c r="F99" t="s">
        <v>239</v>
      </c>
      <c r="G99" t="s">
        <v>61</v>
      </c>
      <c r="H99" t="s">
        <v>240</v>
      </c>
      <c r="I99" t="s">
        <v>49</v>
      </c>
      <c r="J99" t="s">
        <v>61</v>
      </c>
      <c r="K99" t="s">
        <v>65</v>
      </c>
    </row>
    <row r="100" spans="1:11" x14ac:dyDescent="0.25">
      <c r="A100">
        <v>10318</v>
      </c>
      <c r="B100">
        <v>8</v>
      </c>
      <c r="C100">
        <v>4.7300000000000004</v>
      </c>
      <c r="D100" t="s">
        <v>250</v>
      </c>
      <c r="E100" t="s">
        <v>251</v>
      </c>
      <c r="F100" t="s">
        <v>252</v>
      </c>
      <c r="G100" t="s">
        <v>87</v>
      </c>
      <c r="H100" t="s">
        <v>253</v>
      </c>
      <c r="I100" t="s">
        <v>76</v>
      </c>
      <c r="J100" t="s">
        <v>87</v>
      </c>
      <c r="K100" t="s">
        <v>251</v>
      </c>
    </row>
    <row r="101" spans="1:11" x14ac:dyDescent="0.25">
      <c r="A101">
        <v>10319</v>
      </c>
      <c r="B101">
        <v>7</v>
      </c>
      <c r="C101">
        <v>64.5</v>
      </c>
      <c r="D101" t="s">
        <v>188</v>
      </c>
      <c r="F101" t="s">
        <v>189</v>
      </c>
      <c r="G101" t="s">
        <v>161</v>
      </c>
      <c r="H101" t="s">
        <v>190</v>
      </c>
      <c r="I101" t="s">
        <v>103</v>
      </c>
      <c r="J101" t="s">
        <v>161</v>
      </c>
    </row>
    <row r="102" spans="1:11" x14ac:dyDescent="0.25">
      <c r="A102">
        <v>10320</v>
      </c>
      <c r="B102">
        <v>5</v>
      </c>
      <c r="C102">
        <v>34.57</v>
      </c>
      <c r="D102" t="s">
        <v>122</v>
      </c>
      <c r="F102" t="s">
        <v>123</v>
      </c>
      <c r="G102" t="s">
        <v>124</v>
      </c>
      <c r="H102" t="s">
        <v>125</v>
      </c>
      <c r="I102" t="s">
        <v>44</v>
      </c>
      <c r="J102" t="s">
        <v>124</v>
      </c>
    </row>
    <row r="103" spans="1:11" x14ac:dyDescent="0.25">
      <c r="A103">
        <v>10321</v>
      </c>
      <c r="B103">
        <v>3</v>
      </c>
      <c r="C103">
        <v>3.43</v>
      </c>
      <c r="D103" t="s">
        <v>250</v>
      </c>
      <c r="E103" t="s">
        <v>251</v>
      </c>
      <c r="F103" t="s">
        <v>252</v>
      </c>
      <c r="G103" t="s">
        <v>87</v>
      </c>
      <c r="H103" t="s">
        <v>253</v>
      </c>
      <c r="I103" t="s">
        <v>76</v>
      </c>
      <c r="J103" t="s">
        <v>87</v>
      </c>
      <c r="K103" t="s">
        <v>251</v>
      </c>
    </row>
    <row r="104" spans="1:11" x14ac:dyDescent="0.25">
      <c r="A104">
        <v>10322</v>
      </c>
      <c r="B104">
        <v>7</v>
      </c>
      <c r="C104">
        <v>0.4</v>
      </c>
      <c r="D104" t="s">
        <v>254</v>
      </c>
      <c r="F104" t="s">
        <v>189</v>
      </c>
      <c r="G104" t="s">
        <v>161</v>
      </c>
      <c r="H104" t="s">
        <v>255</v>
      </c>
      <c r="I104" t="s">
        <v>63</v>
      </c>
      <c r="J104" t="s">
        <v>161</v>
      </c>
    </row>
    <row r="105" spans="1:11" x14ac:dyDescent="0.25">
      <c r="A105">
        <v>10323</v>
      </c>
      <c r="B105">
        <v>4</v>
      </c>
      <c r="C105">
        <v>4.88</v>
      </c>
      <c r="D105" t="s">
        <v>256</v>
      </c>
      <c r="F105" t="s">
        <v>257</v>
      </c>
      <c r="G105" t="s">
        <v>52</v>
      </c>
      <c r="H105" t="s">
        <v>258</v>
      </c>
      <c r="I105" t="s">
        <v>214</v>
      </c>
      <c r="J105" t="s">
        <v>52</v>
      </c>
    </row>
    <row r="106" spans="1:11" x14ac:dyDescent="0.25">
      <c r="A106">
        <v>10324</v>
      </c>
      <c r="B106">
        <v>9</v>
      </c>
      <c r="C106">
        <v>214.27</v>
      </c>
      <c r="D106" t="s">
        <v>58</v>
      </c>
      <c r="E106" t="s">
        <v>59</v>
      </c>
      <c r="F106" t="s">
        <v>60</v>
      </c>
      <c r="G106" t="s">
        <v>61</v>
      </c>
      <c r="H106" t="s">
        <v>62</v>
      </c>
      <c r="I106" t="s">
        <v>63</v>
      </c>
      <c r="J106" t="s">
        <v>61</v>
      </c>
      <c r="K106" t="s">
        <v>59</v>
      </c>
    </row>
    <row r="107" spans="1:11" x14ac:dyDescent="0.25">
      <c r="A107">
        <v>10325</v>
      </c>
      <c r="B107">
        <v>1</v>
      </c>
      <c r="C107">
        <v>64.86</v>
      </c>
      <c r="D107" t="s">
        <v>256</v>
      </c>
      <c r="F107" t="s">
        <v>257</v>
      </c>
      <c r="G107" t="s">
        <v>52</v>
      </c>
      <c r="H107" t="s">
        <v>258</v>
      </c>
      <c r="I107" t="s">
        <v>214</v>
      </c>
      <c r="J107" t="s">
        <v>52</v>
      </c>
    </row>
    <row r="108" spans="1:11" x14ac:dyDescent="0.25">
      <c r="A108">
        <v>10326</v>
      </c>
      <c r="B108">
        <v>4</v>
      </c>
      <c r="C108">
        <v>77.92</v>
      </c>
      <c r="D108" t="s">
        <v>259</v>
      </c>
      <c r="F108" t="s">
        <v>260</v>
      </c>
      <c r="G108" t="s">
        <v>202</v>
      </c>
      <c r="H108" t="s">
        <v>261</v>
      </c>
      <c r="I108" t="s">
        <v>103</v>
      </c>
      <c r="J108" t="s">
        <v>202</v>
      </c>
    </row>
    <row r="109" spans="1:11" x14ac:dyDescent="0.25">
      <c r="A109">
        <v>10327</v>
      </c>
      <c r="B109">
        <v>2</v>
      </c>
      <c r="C109">
        <v>63.36</v>
      </c>
      <c r="D109" t="s">
        <v>166</v>
      </c>
      <c r="F109" t="s">
        <v>167</v>
      </c>
      <c r="G109" t="s">
        <v>168</v>
      </c>
      <c r="H109" t="s">
        <v>169</v>
      </c>
      <c r="I109" t="s">
        <v>103</v>
      </c>
      <c r="J109" t="s">
        <v>168</v>
      </c>
    </row>
    <row r="110" spans="1:11" x14ac:dyDescent="0.25">
      <c r="A110">
        <v>10328</v>
      </c>
      <c r="B110">
        <v>4</v>
      </c>
      <c r="C110">
        <v>87.03</v>
      </c>
      <c r="D110" t="s">
        <v>262</v>
      </c>
      <c r="F110" t="s">
        <v>263</v>
      </c>
      <c r="G110" t="s">
        <v>79</v>
      </c>
      <c r="H110" t="s">
        <v>264</v>
      </c>
      <c r="I110" t="s">
        <v>49</v>
      </c>
      <c r="J110" t="s">
        <v>79</v>
      </c>
    </row>
    <row r="111" spans="1:11" x14ac:dyDescent="0.25">
      <c r="A111">
        <v>10329</v>
      </c>
      <c r="B111">
        <v>4</v>
      </c>
      <c r="C111">
        <v>191.67</v>
      </c>
      <c r="D111" t="s">
        <v>181</v>
      </c>
      <c r="E111" t="s">
        <v>182</v>
      </c>
      <c r="F111" t="s">
        <v>183</v>
      </c>
      <c r="G111" t="s">
        <v>61</v>
      </c>
      <c r="H111" t="s">
        <v>184</v>
      </c>
      <c r="I111" t="s">
        <v>49</v>
      </c>
      <c r="J111" t="s">
        <v>61</v>
      </c>
      <c r="K111" t="s">
        <v>182</v>
      </c>
    </row>
    <row r="112" spans="1:11" x14ac:dyDescent="0.25">
      <c r="A112">
        <v>10330</v>
      </c>
      <c r="B112">
        <v>3</v>
      </c>
      <c r="C112">
        <v>12.75</v>
      </c>
      <c r="D112" t="s">
        <v>204</v>
      </c>
      <c r="E112" t="s">
        <v>205</v>
      </c>
      <c r="F112" t="s">
        <v>206</v>
      </c>
      <c r="G112" t="s">
        <v>71</v>
      </c>
      <c r="H112" t="s">
        <v>207</v>
      </c>
      <c r="I112" t="s">
        <v>44</v>
      </c>
      <c r="J112" t="s">
        <v>71</v>
      </c>
      <c r="K112" t="s">
        <v>205</v>
      </c>
    </row>
    <row r="113" spans="1:11" x14ac:dyDescent="0.25">
      <c r="A113">
        <v>10331</v>
      </c>
      <c r="B113">
        <v>9</v>
      </c>
      <c r="C113">
        <v>10.19</v>
      </c>
      <c r="D113" t="s">
        <v>265</v>
      </c>
      <c r="F113" t="s">
        <v>266</v>
      </c>
      <c r="G113" t="s">
        <v>115</v>
      </c>
      <c r="H113" t="s">
        <v>267</v>
      </c>
      <c r="I113" t="s">
        <v>103</v>
      </c>
      <c r="J113" t="s">
        <v>115</v>
      </c>
    </row>
    <row r="114" spans="1:11" x14ac:dyDescent="0.25">
      <c r="A114">
        <v>10332</v>
      </c>
      <c r="B114">
        <v>3</v>
      </c>
      <c r="C114">
        <v>52.84</v>
      </c>
      <c r="D114" t="s">
        <v>268</v>
      </c>
      <c r="E114" t="s">
        <v>269</v>
      </c>
      <c r="F114" t="s">
        <v>270</v>
      </c>
      <c r="G114" t="s">
        <v>42</v>
      </c>
      <c r="H114" t="s">
        <v>271</v>
      </c>
      <c r="I114" t="s">
        <v>109</v>
      </c>
      <c r="J114" t="s">
        <v>42</v>
      </c>
      <c r="K114" t="s">
        <v>269</v>
      </c>
    </row>
    <row r="115" spans="1:11" x14ac:dyDescent="0.25">
      <c r="A115">
        <v>10333</v>
      </c>
      <c r="B115">
        <v>5</v>
      </c>
      <c r="C115">
        <v>0.59</v>
      </c>
      <c r="D115" t="s">
        <v>122</v>
      </c>
      <c r="F115" t="s">
        <v>123</v>
      </c>
      <c r="G115" t="s">
        <v>124</v>
      </c>
      <c r="H115" t="s">
        <v>125</v>
      </c>
      <c r="I115" t="s">
        <v>44</v>
      </c>
      <c r="J115" t="s">
        <v>124</v>
      </c>
    </row>
    <row r="116" spans="1:11" x14ac:dyDescent="0.25">
      <c r="A116">
        <v>10334</v>
      </c>
      <c r="B116">
        <v>8</v>
      </c>
      <c r="C116">
        <v>8.56</v>
      </c>
      <c r="D116" t="s">
        <v>142</v>
      </c>
      <c r="F116" t="s">
        <v>143</v>
      </c>
      <c r="G116" t="s">
        <v>115</v>
      </c>
      <c r="H116" t="s">
        <v>144</v>
      </c>
      <c r="I116" t="s">
        <v>89</v>
      </c>
      <c r="J116" t="s">
        <v>115</v>
      </c>
    </row>
    <row r="117" spans="1:11" x14ac:dyDescent="0.25">
      <c r="A117">
        <v>10335</v>
      </c>
      <c r="B117">
        <v>7</v>
      </c>
      <c r="C117">
        <v>42.11</v>
      </c>
      <c r="D117" t="s">
        <v>224</v>
      </c>
      <c r="E117" t="s">
        <v>225</v>
      </c>
      <c r="G117" t="s">
        <v>226</v>
      </c>
      <c r="H117" t="s">
        <v>227</v>
      </c>
      <c r="I117" t="s">
        <v>214</v>
      </c>
      <c r="J117" t="s">
        <v>226</v>
      </c>
      <c r="K117" t="s">
        <v>225</v>
      </c>
    </row>
    <row r="118" spans="1:11" x14ac:dyDescent="0.25">
      <c r="A118">
        <v>10336</v>
      </c>
      <c r="B118">
        <v>7</v>
      </c>
      <c r="C118">
        <v>15.51</v>
      </c>
      <c r="D118" t="s">
        <v>77</v>
      </c>
      <c r="F118" t="s">
        <v>78</v>
      </c>
      <c r="G118" t="s">
        <v>79</v>
      </c>
      <c r="H118" t="s">
        <v>80</v>
      </c>
      <c r="I118" t="s">
        <v>63</v>
      </c>
      <c r="J118" t="s">
        <v>79</v>
      </c>
    </row>
    <row r="119" spans="1:11" x14ac:dyDescent="0.25">
      <c r="A119">
        <v>10337</v>
      </c>
      <c r="B119">
        <v>4</v>
      </c>
      <c r="C119">
        <v>108.26</v>
      </c>
      <c r="D119" t="s">
        <v>73</v>
      </c>
      <c r="F119" t="s">
        <v>74</v>
      </c>
      <c r="G119" t="s">
        <v>52</v>
      </c>
      <c r="H119" t="s">
        <v>75</v>
      </c>
      <c r="I119" t="s">
        <v>76</v>
      </c>
      <c r="J119" t="s">
        <v>52</v>
      </c>
    </row>
    <row r="120" spans="1:11" x14ac:dyDescent="0.25">
      <c r="A120">
        <v>10338</v>
      </c>
      <c r="B120">
        <v>4</v>
      </c>
      <c r="C120">
        <v>84.21</v>
      </c>
      <c r="D120" t="s">
        <v>234</v>
      </c>
      <c r="E120" t="s">
        <v>235</v>
      </c>
      <c r="F120" t="s">
        <v>236</v>
      </c>
      <c r="G120" t="s">
        <v>61</v>
      </c>
      <c r="H120" t="s">
        <v>237</v>
      </c>
      <c r="I120" t="s">
        <v>63</v>
      </c>
      <c r="J120" t="s">
        <v>61</v>
      </c>
      <c r="K120" t="s">
        <v>235</v>
      </c>
    </row>
    <row r="121" spans="1:11" x14ac:dyDescent="0.25">
      <c r="A121">
        <v>10339</v>
      </c>
      <c r="B121">
        <v>2</v>
      </c>
      <c r="C121">
        <v>15.66</v>
      </c>
      <c r="D121" t="s">
        <v>268</v>
      </c>
      <c r="E121" t="s">
        <v>269</v>
      </c>
      <c r="F121" t="s">
        <v>270</v>
      </c>
      <c r="G121" t="s">
        <v>42</v>
      </c>
      <c r="H121" t="s">
        <v>271</v>
      </c>
      <c r="I121" t="s">
        <v>109</v>
      </c>
      <c r="J121" t="s">
        <v>42</v>
      </c>
      <c r="K121" t="s">
        <v>269</v>
      </c>
    </row>
    <row r="122" spans="1:11" x14ac:dyDescent="0.25">
      <c r="A122">
        <v>10340</v>
      </c>
      <c r="B122">
        <v>1</v>
      </c>
      <c r="C122">
        <v>166.31</v>
      </c>
      <c r="D122" t="s">
        <v>265</v>
      </c>
      <c r="F122" t="s">
        <v>266</v>
      </c>
      <c r="G122" t="s">
        <v>115</v>
      </c>
      <c r="H122" t="s">
        <v>267</v>
      </c>
      <c r="I122" t="s">
        <v>103</v>
      </c>
      <c r="J122" t="s">
        <v>115</v>
      </c>
    </row>
    <row r="123" spans="1:11" x14ac:dyDescent="0.25">
      <c r="A123">
        <v>10341</v>
      </c>
      <c r="B123">
        <v>7</v>
      </c>
      <c r="C123">
        <v>26.78</v>
      </c>
      <c r="D123" t="s">
        <v>272</v>
      </c>
      <c r="F123" t="s">
        <v>273</v>
      </c>
      <c r="G123" t="s">
        <v>83</v>
      </c>
      <c r="H123" t="s">
        <v>274</v>
      </c>
      <c r="I123" t="s">
        <v>103</v>
      </c>
      <c r="J123" t="s">
        <v>83</v>
      </c>
    </row>
    <row r="124" spans="1:11" x14ac:dyDescent="0.25">
      <c r="A124">
        <v>10342</v>
      </c>
      <c r="B124">
        <v>4</v>
      </c>
      <c r="C124">
        <v>54.83</v>
      </c>
      <c r="D124" t="s">
        <v>73</v>
      </c>
      <c r="F124" t="s">
        <v>74</v>
      </c>
      <c r="G124" t="s">
        <v>52</v>
      </c>
      <c r="H124" t="s">
        <v>75</v>
      </c>
      <c r="I124" t="s">
        <v>76</v>
      </c>
      <c r="J124" t="s">
        <v>52</v>
      </c>
    </row>
    <row r="125" spans="1:11" x14ac:dyDescent="0.25">
      <c r="A125">
        <v>10343</v>
      </c>
      <c r="B125">
        <v>4</v>
      </c>
      <c r="C125">
        <v>110.37</v>
      </c>
      <c r="D125" t="s">
        <v>197</v>
      </c>
      <c r="F125" t="s">
        <v>198</v>
      </c>
      <c r="G125" t="s">
        <v>52</v>
      </c>
      <c r="H125" t="s">
        <v>199</v>
      </c>
      <c r="I125" t="s">
        <v>63</v>
      </c>
      <c r="J125" t="s">
        <v>52</v>
      </c>
    </row>
    <row r="126" spans="1:11" x14ac:dyDescent="0.25">
      <c r="A126">
        <v>10344</v>
      </c>
      <c r="B126">
        <v>4</v>
      </c>
      <c r="C126">
        <v>23.29</v>
      </c>
      <c r="D126" t="s">
        <v>177</v>
      </c>
      <c r="E126" t="s">
        <v>178</v>
      </c>
      <c r="F126" t="s">
        <v>179</v>
      </c>
      <c r="G126" t="s">
        <v>61</v>
      </c>
      <c r="H126" t="s">
        <v>180</v>
      </c>
      <c r="I126" t="s">
        <v>103</v>
      </c>
      <c r="J126" t="s">
        <v>61</v>
      </c>
      <c r="K126" t="s">
        <v>178</v>
      </c>
    </row>
    <row r="127" spans="1:11" x14ac:dyDescent="0.25">
      <c r="A127">
        <v>10345</v>
      </c>
      <c r="B127">
        <v>2</v>
      </c>
      <c r="C127">
        <v>249.06</v>
      </c>
      <c r="D127" t="s">
        <v>185</v>
      </c>
      <c r="F127" t="s">
        <v>186</v>
      </c>
      <c r="G127" t="s">
        <v>52</v>
      </c>
      <c r="H127" t="s">
        <v>187</v>
      </c>
      <c r="I127" t="s">
        <v>44</v>
      </c>
      <c r="J127" t="s">
        <v>52</v>
      </c>
    </row>
    <row r="128" spans="1:11" x14ac:dyDescent="0.25">
      <c r="A128">
        <v>10346</v>
      </c>
      <c r="B128">
        <v>3</v>
      </c>
      <c r="C128">
        <v>142.08000000000001</v>
      </c>
      <c r="D128" t="s">
        <v>90</v>
      </c>
      <c r="E128" t="s">
        <v>91</v>
      </c>
      <c r="F128" t="s">
        <v>92</v>
      </c>
      <c r="G128" t="s">
        <v>61</v>
      </c>
      <c r="H128" t="s">
        <v>93</v>
      </c>
      <c r="I128" t="s">
        <v>94</v>
      </c>
      <c r="J128" t="s">
        <v>61</v>
      </c>
      <c r="K128" t="s">
        <v>91</v>
      </c>
    </row>
    <row r="129" spans="1:11" x14ac:dyDescent="0.25">
      <c r="A129">
        <v>10347</v>
      </c>
      <c r="B129">
        <v>4</v>
      </c>
      <c r="C129">
        <v>3.1</v>
      </c>
      <c r="D129" t="s">
        <v>129</v>
      </c>
      <c r="E129" t="s">
        <v>105</v>
      </c>
      <c r="F129" t="s">
        <v>130</v>
      </c>
      <c r="G129" t="s">
        <v>107</v>
      </c>
      <c r="H129" t="s">
        <v>131</v>
      </c>
      <c r="I129" t="s">
        <v>109</v>
      </c>
      <c r="J129" t="s">
        <v>107</v>
      </c>
      <c r="K129" t="s">
        <v>105</v>
      </c>
    </row>
    <row r="130" spans="1:11" x14ac:dyDescent="0.25">
      <c r="A130">
        <v>10348</v>
      </c>
      <c r="B130">
        <v>4</v>
      </c>
      <c r="C130">
        <v>0.78</v>
      </c>
      <c r="D130" t="s">
        <v>228</v>
      </c>
      <c r="F130" t="s">
        <v>229</v>
      </c>
      <c r="G130" t="s">
        <v>52</v>
      </c>
      <c r="H130" t="s">
        <v>230</v>
      </c>
      <c r="I130" t="s">
        <v>63</v>
      </c>
      <c r="J130" t="s">
        <v>52</v>
      </c>
    </row>
    <row r="131" spans="1:11" x14ac:dyDescent="0.25">
      <c r="A131">
        <v>10349</v>
      </c>
      <c r="B131">
        <v>7</v>
      </c>
      <c r="C131">
        <v>8.6300000000000008</v>
      </c>
      <c r="D131" t="s">
        <v>181</v>
      </c>
      <c r="E131" t="s">
        <v>182</v>
      </c>
      <c r="F131" t="s">
        <v>183</v>
      </c>
      <c r="G131" t="s">
        <v>61</v>
      </c>
      <c r="H131" t="s">
        <v>184</v>
      </c>
      <c r="I131" t="s">
        <v>49</v>
      </c>
      <c r="J131" t="s">
        <v>61</v>
      </c>
      <c r="K131" t="s">
        <v>182</v>
      </c>
    </row>
    <row r="132" spans="1:11" x14ac:dyDescent="0.25">
      <c r="A132">
        <v>10350</v>
      </c>
      <c r="B132">
        <v>6</v>
      </c>
      <c r="C132">
        <v>64.19</v>
      </c>
      <c r="D132" t="s">
        <v>126</v>
      </c>
      <c r="F132" t="s">
        <v>127</v>
      </c>
      <c r="G132" t="s">
        <v>115</v>
      </c>
      <c r="H132" t="s">
        <v>128</v>
      </c>
      <c r="I132" t="s">
        <v>49</v>
      </c>
      <c r="J132" t="s">
        <v>115</v>
      </c>
    </row>
    <row r="133" spans="1:11" x14ac:dyDescent="0.25">
      <c r="A133">
        <v>10351</v>
      </c>
      <c r="B133">
        <v>1</v>
      </c>
      <c r="C133">
        <v>162.33000000000001</v>
      </c>
      <c r="D133" t="s">
        <v>45</v>
      </c>
      <c r="F133" t="s">
        <v>46</v>
      </c>
      <c r="G133" t="s">
        <v>47</v>
      </c>
      <c r="H133" t="s">
        <v>48</v>
      </c>
      <c r="I133" t="s">
        <v>49</v>
      </c>
      <c r="J133" t="s">
        <v>47</v>
      </c>
    </row>
    <row r="134" spans="1:11" x14ac:dyDescent="0.25">
      <c r="A134">
        <v>10352</v>
      </c>
      <c r="B134">
        <v>3</v>
      </c>
      <c r="C134">
        <v>1.3</v>
      </c>
      <c r="D134" t="s">
        <v>262</v>
      </c>
      <c r="F134" t="s">
        <v>263</v>
      </c>
      <c r="G134" t="s">
        <v>79</v>
      </c>
      <c r="H134" t="s">
        <v>264</v>
      </c>
      <c r="I134" t="s">
        <v>49</v>
      </c>
      <c r="J134" t="s">
        <v>79</v>
      </c>
    </row>
    <row r="135" spans="1:11" x14ac:dyDescent="0.25">
      <c r="A135">
        <v>10353</v>
      </c>
      <c r="B135">
        <v>7</v>
      </c>
      <c r="C135">
        <v>360.63</v>
      </c>
      <c r="D135" t="s">
        <v>55</v>
      </c>
      <c r="F135" t="s">
        <v>56</v>
      </c>
      <c r="G135" t="s">
        <v>47</v>
      </c>
      <c r="H135" t="s">
        <v>57</v>
      </c>
      <c r="I135" t="s">
        <v>49</v>
      </c>
      <c r="J135" t="s">
        <v>47</v>
      </c>
    </row>
    <row r="136" spans="1:11" x14ac:dyDescent="0.25">
      <c r="A136">
        <v>10354</v>
      </c>
      <c r="B136">
        <v>8</v>
      </c>
      <c r="C136">
        <v>53.8</v>
      </c>
      <c r="D136" t="s">
        <v>254</v>
      </c>
      <c r="F136" t="s">
        <v>189</v>
      </c>
      <c r="G136" t="s">
        <v>161</v>
      </c>
      <c r="H136" t="s">
        <v>255</v>
      </c>
      <c r="I136" t="s">
        <v>63</v>
      </c>
      <c r="J136" t="s">
        <v>161</v>
      </c>
    </row>
    <row r="137" spans="1:11" x14ac:dyDescent="0.25">
      <c r="A137">
        <v>10355</v>
      </c>
      <c r="B137">
        <v>6</v>
      </c>
      <c r="C137">
        <v>41.95</v>
      </c>
      <c r="D137" t="s">
        <v>275</v>
      </c>
      <c r="E137" t="s">
        <v>276</v>
      </c>
      <c r="F137" t="s">
        <v>277</v>
      </c>
      <c r="G137" t="s">
        <v>87</v>
      </c>
      <c r="H137" t="s">
        <v>278</v>
      </c>
      <c r="I137" t="s">
        <v>63</v>
      </c>
      <c r="J137" t="s">
        <v>87</v>
      </c>
    </row>
    <row r="138" spans="1:11" x14ac:dyDescent="0.25">
      <c r="A138">
        <v>10356</v>
      </c>
      <c r="B138">
        <v>6</v>
      </c>
      <c r="C138">
        <v>36.71</v>
      </c>
      <c r="D138" t="s">
        <v>228</v>
      </c>
      <c r="F138" t="s">
        <v>229</v>
      </c>
      <c r="G138" t="s">
        <v>52</v>
      </c>
      <c r="H138" t="s">
        <v>230</v>
      </c>
      <c r="I138" t="s">
        <v>63</v>
      </c>
      <c r="J138" t="s">
        <v>52</v>
      </c>
    </row>
    <row r="139" spans="1:11" x14ac:dyDescent="0.25">
      <c r="A139">
        <v>10357</v>
      </c>
      <c r="B139">
        <v>1</v>
      </c>
      <c r="C139">
        <v>34.880000000000003</v>
      </c>
      <c r="D139" t="s">
        <v>204</v>
      </c>
      <c r="E139" t="s">
        <v>205</v>
      </c>
      <c r="F139" t="s">
        <v>206</v>
      </c>
      <c r="G139" t="s">
        <v>71</v>
      </c>
      <c r="H139" t="s">
        <v>207</v>
      </c>
      <c r="I139" t="s">
        <v>44</v>
      </c>
      <c r="J139" t="s">
        <v>71</v>
      </c>
      <c r="K139" t="s">
        <v>205</v>
      </c>
    </row>
    <row r="140" spans="1:11" x14ac:dyDescent="0.25">
      <c r="A140">
        <v>10358</v>
      </c>
      <c r="B140">
        <v>5</v>
      </c>
      <c r="C140">
        <v>19.64</v>
      </c>
      <c r="D140" t="s">
        <v>126</v>
      </c>
      <c r="F140" t="s">
        <v>127</v>
      </c>
      <c r="G140" t="s">
        <v>115</v>
      </c>
      <c r="H140" t="s">
        <v>128</v>
      </c>
      <c r="I140" t="s">
        <v>49</v>
      </c>
      <c r="J140" t="s">
        <v>115</v>
      </c>
    </row>
    <row r="141" spans="1:11" x14ac:dyDescent="0.25">
      <c r="A141">
        <v>10359</v>
      </c>
      <c r="B141">
        <v>5</v>
      </c>
      <c r="C141">
        <v>288.43</v>
      </c>
      <c r="D141" t="s">
        <v>279</v>
      </c>
      <c r="F141" t="s">
        <v>280</v>
      </c>
      <c r="G141" t="s">
        <v>87</v>
      </c>
      <c r="H141" t="s">
        <v>281</v>
      </c>
      <c r="I141" t="s">
        <v>49</v>
      </c>
      <c r="J141" t="s">
        <v>87</v>
      </c>
    </row>
    <row r="142" spans="1:11" x14ac:dyDescent="0.25">
      <c r="A142">
        <v>10360</v>
      </c>
      <c r="B142">
        <v>4</v>
      </c>
      <c r="C142">
        <v>131.69999999999999</v>
      </c>
      <c r="D142" t="s">
        <v>170</v>
      </c>
      <c r="F142" t="s">
        <v>171</v>
      </c>
      <c r="G142" t="s">
        <v>115</v>
      </c>
      <c r="H142" t="s">
        <v>172</v>
      </c>
      <c r="I142" t="s">
        <v>76</v>
      </c>
      <c r="J142" t="s">
        <v>115</v>
      </c>
    </row>
    <row r="143" spans="1:11" x14ac:dyDescent="0.25">
      <c r="A143">
        <v>10361</v>
      </c>
      <c r="B143">
        <v>1</v>
      </c>
      <c r="C143">
        <v>183.17</v>
      </c>
      <c r="D143" t="s">
        <v>185</v>
      </c>
      <c r="F143" t="s">
        <v>186</v>
      </c>
      <c r="G143" t="s">
        <v>52</v>
      </c>
      <c r="H143" t="s">
        <v>187</v>
      </c>
      <c r="I143" t="s">
        <v>44</v>
      </c>
      <c r="J143" t="s">
        <v>52</v>
      </c>
    </row>
    <row r="144" spans="1:11" x14ac:dyDescent="0.25">
      <c r="A144">
        <v>10362</v>
      </c>
      <c r="B144">
        <v>3</v>
      </c>
      <c r="C144">
        <v>96.04</v>
      </c>
      <c r="D144" t="s">
        <v>265</v>
      </c>
      <c r="F144" t="s">
        <v>266</v>
      </c>
      <c r="G144" t="s">
        <v>115</v>
      </c>
      <c r="H144" t="s">
        <v>267</v>
      </c>
      <c r="I144" t="s">
        <v>103</v>
      </c>
      <c r="J144" t="s">
        <v>115</v>
      </c>
    </row>
    <row r="145" spans="1:11" x14ac:dyDescent="0.25">
      <c r="A145">
        <v>10363</v>
      </c>
      <c r="B145">
        <v>4</v>
      </c>
      <c r="C145">
        <v>30.54</v>
      </c>
      <c r="D145" t="s">
        <v>50</v>
      </c>
      <c r="F145" t="s">
        <v>51</v>
      </c>
      <c r="G145" t="s">
        <v>52</v>
      </c>
      <c r="H145" t="s">
        <v>53</v>
      </c>
      <c r="I145" t="s">
        <v>54</v>
      </c>
      <c r="J145" t="s">
        <v>52</v>
      </c>
    </row>
    <row r="146" spans="1:11" x14ac:dyDescent="0.25">
      <c r="A146">
        <v>10364</v>
      </c>
      <c r="B146">
        <v>1</v>
      </c>
      <c r="C146">
        <v>71.97</v>
      </c>
      <c r="D146" t="s">
        <v>85</v>
      </c>
      <c r="F146" t="s">
        <v>86</v>
      </c>
      <c r="G146" t="s">
        <v>87</v>
      </c>
      <c r="H146" t="s">
        <v>88</v>
      </c>
      <c r="I146" t="s">
        <v>89</v>
      </c>
      <c r="J146" t="s">
        <v>87</v>
      </c>
    </row>
    <row r="147" spans="1:11" x14ac:dyDescent="0.25">
      <c r="A147">
        <v>10365</v>
      </c>
      <c r="B147">
        <v>3</v>
      </c>
      <c r="C147">
        <v>22</v>
      </c>
      <c r="D147" t="s">
        <v>282</v>
      </c>
      <c r="F147" t="s">
        <v>283</v>
      </c>
      <c r="G147" t="s">
        <v>161</v>
      </c>
      <c r="H147" t="s">
        <v>284</v>
      </c>
      <c r="I147" t="s">
        <v>103</v>
      </c>
      <c r="J147" t="s">
        <v>161</v>
      </c>
    </row>
    <row r="148" spans="1:11" x14ac:dyDescent="0.25">
      <c r="A148">
        <v>10366</v>
      </c>
      <c r="B148">
        <v>8</v>
      </c>
      <c r="C148">
        <v>10.14</v>
      </c>
      <c r="D148" t="s">
        <v>285</v>
      </c>
      <c r="F148" t="s">
        <v>286</v>
      </c>
      <c r="G148" t="s">
        <v>202</v>
      </c>
      <c r="H148" t="s">
        <v>287</v>
      </c>
      <c r="I148" t="s">
        <v>76</v>
      </c>
      <c r="J148" t="s">
        <v>202</v>
      </c>
    </row>
    <row r="149" spans="1:11" x14ac:dyDescent="0.25">
      <c r="A149">
        <v>10367</v>
      </c>
      <c r="B149">
        <v>7</v>
      </c>
      <c r="C149">
        <v>13.55</v>
      </c>
      <c r="D149" t="s">
        <v>81</v>
      </c>
      <c r="F149" t="s">
        <v>82</v>
      </c>
      <c r="G149" t="s">
        <v>83</v>
      </c>
      <c r="H149" t="s">
        <v>84</v>
      </c>
      <c r="I149" t="s">
        <v>49</v>
      </c>
      <c r="J149" t="s">
        <v>83</v>
      </c>
    </row>
    <row r="150" spans="1:11" x14ac:dyDescent="0.25">
      <c r="A150">
        <v>10368</v>
      </c>
      <c r="B150">
        <v>2</v>
      </c>
      <c r="C150">
        <v>101.95</v>
      </c>
      <c r="D150" t="s">
        <v>45</v>
      </c>
      <c r="F150" t="s">
        <v>46</v>
      </c>
      <c r="G150" t="s">
        <v>47</v>
      </c>
      <c r="H150" t="s">
        <v>48</v>
      </c>
      <c r="I150" t="s">
        <v>49</v>
      </c>
      <c r="J150" t="s">
        <v>47</v>
      </c>
    </row>
    <row r="151" spans="1:11" x14ac:dyDescent="0.25">
      <c r="A151">
        <v>10369</v>
      </c>
      <c r="B151">
        <v>8</v>
      </c>
      <c r="C151">
        <v>195.68</v>
      </c>
      <c r="D151" t="s">
        <v>181</v>
      </c>
      <c r="E151" t="s">
        <v>182</v>
      </c>
      <c r="F151" t="s">
        <v>183</v>
      </c>
      <c r="G151" t="s">
        <v>61</v>
      </c>
      <c r="H151" t="s">
        <v>184</v>
      </c>
      <c r="I151" t="s">
        <v>49</v>
      </c>
      <c r="J151" t="s">
        <v>61</v>
      </c>
      <c r="K151" t="s">
        <v>182</v>
      </c>
    </row>
    <row r="152" spans="1:11" x14ac:dyDescent="0.25">
      <c r="A152">
        <v>10370</v>
      </c>
      <c r="B152">
        <v>6</v>
      </c>
      <c r="C152">
        <v>1.17</v>
      </c>
      <c r="D152" t="s">
        <v>149</v>
      </c>
      <c r="F152" t="s">
        <v>150</v>
      </c>
      <c r="G152" t="s">
        <v>151</v>
      </c>
      <c r="H152" t="s">
        <v>152</v>
      </c>
      <c r="I152" t="s">
        <v>103</v>
      </c>
      <c r="J152" t="s">
        <v>151</v>
      </c>
    </row>
    <row r="153" spans="1:11" x14ac:dyDescent="0.25">
      <c r="A153">
        <v>10371</v>
      </c>
      <c r="B153">
        <v>1</v>
      </c>
      <c r="C153">
        <v>0.45</v>
      </c>
      <c r="D153" t="s">
        <v>126</v>
      </c>
      <c r="F153" t="s">
        <v>127</v>
      </c>
      <c r="G153" t="s">
        <v>115</v>
      </c>
      <c r="H153" t="s">
        <v>128</v>
      </c>
      <c r="I153" t="s">
        <v>49</v>
      </c>
      <c r="J153" t="s">
        <v>115</v>
      </c>
    </row>
    <row r="154" spans="1:11" x14ac:dyDescent="0.25">
      <c r="A154">
        <v>10372</v>
      </c>
      <c r="B154">
        <v>5</v>
      </c>
      <c r="C154">
        <v>890.78</v>
      </c>
      <c r="D154" t="s">
        <v>104</v>
      </c>
      <c r="E154" t="s">
        <v>105</v>
      </c>
      <c r="F154" t="s">
        <v>106</v>
      </c>
      <c r="G154" t="s">
        <v>107</v>
      </c>
      <c r="H154" t="s">
        <v>108</v>
      </c>
      <c r="I154" t="s">
        <v>109</v>
      </c>
      <c r="J154" t="s">
        <v>107</v>
      </c>
      <c r="K154" t="s">
        <v>105</v>
      </c>
    </row>
    <row r="155" spans="1:11" x14ac:dyDescent="0.25">
      <c r="A155">
        <v>10373</v>
      </c>
      <c r="B155">
        <v>4</v>
      </c>
      <c r="C155">
        <v>124.12</v>
      </c>
      <c r="D155" t="s">
        <v>224</v>
      </c>
      <c r="E155" t="s">
        <v>225</v>
      </c>
      <c r="G155" t="s">
        <v>226</v>
      </c>
      <c r="H155" t="s">
        <v>227</v>
      </c>
      <c r="I155" t="s">
        <v>214</v>
      </c>
      <c r="J155" t="s">
        <v>226</v>
      </c>
      <c r="K155" t="s">
        <v>225</v>
      </c>
    </row>
    <row r="156" spans="1:11" x14ac:dyDescent="0.25">
      <c r="A156">
        <v>10374</v>
      </c>
      <c r="B156">
        <v>1</v>
      </c>
      <c r="C156">
        <v>3.94</v>
      </c>
      <c r="D156" t="s">
        <v>288</v>
      </c>
      <c r="F156" t="s">
        <v>289</v>
      </c>
      <c r="G156" t="s">
        <v>290</v>
      </c>
      <c r="H156" t="s">
        <v>291</v>
      </c>
      <c r="I156" t="s">
        <v>103</v>
      </c>
      <c r="J156" t="s">
        <v>290</v>
      </c>
    </row>
    <row r="157" spans="1:11" x14ac:dyDescent="0.25">
      <c r="A157">
        <v>10375</v>
      </c>
      <c r="B157">
        <v>3</v>
      </c>
      <c r="C157">
        <v>20.12</v>
      </c>
      <c r="D157" t="s">
        <v>64</v>
      </c>
      <c r="E157" t="s">
        <v>65</v>
      </c>
      <c r="F157" t="s">
        <v>66</v>
      </c>
      <c r="G157" t="s">
        <v>61</v>
      </c>
      <c r="H157" t="s">
        <v>67</v>
      </c>
      <c r="I157" t="s">
        <v>63</v>
      </c>
      <c r="J157" t="s">
        <v>61</v>
      </c>
      <c r="K157" t="s">
        <v>65</v>
      </c>
    </row>
    <row r="158" spans="1:11" x14ac:dyDescent="0.25">
      <c r="A158">
        <v>10376</v>
      </c>
      <c r="B158">
        <v>1</v>
      </c>
      <c r="C158">
        <v>20.39</v>
      </c>
      <c r="D158" t="s">
        <v>268</v>
      </c>
      <c r="E158" t="s">
        <v>269</v>
      </c>
      <c r="F158" t="s">
        <v>270</v>
      </c>
      <c r="G158" t="s">
        <v>42</v>
      </c>
      <c r="H158" t="s">
        <v>271</v>
      </c>
      <c r="I158" t="s">
        <v>109</v>
      </c>
      <c r="J158" t="s">
        <v>42</v>
      </c>
      <c r="K158" t="s">
        <v>269</v>
      </c>
    </row>
    <row r="159" spans="1:11" x14ac:dyDescent="0.25">
      <c r="A159">
        <v>10377</v>
      </c>
      <c r="B159">
        <v>1</v>
      </c>
      <c r="C159">
        <v>22.21</v>
      </c>
      <c r="D159" t="s">
        <v>279</v>
      </c>
      <c r="F159" t="s">
        <v>280</v>
      </c>
      <c r="G159" t="s">
        <v>87</v>
      </c>
      <c r="H159" t="s">
        <v>281</v>
      </c>
      <c r="I159" t="s">
        <v>49</v>
      </c>
      <c r="J159" t="s">
        <v>87</v>
      </c>
    </row>
    <row r="160" spans="1:11" x14ac:dyDescent="0.25">
      <c r="A160">
        <v>10378</v>
      </c>
      <c r="B160">
        <v>5</v>
      </c>
      <c r="C160">
        <v>5.44</v>
      </c>
      <c r="D160" t="s">
        <v>166</v>
      </c>
      <c r="F160" t="s">
        <v>167</v>
      </c>
      <c r="G160" t="s">
        <v>168</v>
      </c>
      <c r="H160" t="s">
        <v>169</v>
      </c>
      <c r="I160" t="s">
        <v>103</v>
      </c>
      <c r="J160" t="s">
        <v>168</v>
      </c>
    </row>
    <row r="161" spans="1:11" x14ac:dyDescent="0.25">
      <c r="A161">
        <v>10379</v>
      </c>
      <c r="B161">
        <v>2</v>
      </c>
      <c r="C161">
        <v>45.03</v>
      </c>
      <c r="D161" t="s">
        <v>163</v>
      </c>
      <c r="E161" t="s">
        <v>139</v>
      </c>
      <c r="F161" t="s">
        <v>164</v>
      </c>
      <c r="G161" t="s">
        <v>107</v>
      </c>
      <c r="H161" t="s">
        <v>165</v>
      </c>
      <c r="I161" t="s">
        <v>44</v>
      </c>
      <c r="J161" t="s">
        <v>107</v>
      </c>
      <c r="K161" t="s">
        <v>139</v>
      </c>
    </row>
    <row r="162" spans="1:11" x14ac:dyDescent="0.25">
      <c r="A162">
        <v>10380</v>
      </c>
      <c r="B162">
        <v>8</v>
      </c>
      <c r="C162">
        <v>35.03</v>
      </c>
      <c r="D162" t="s">
        <v>224</v>
      </c>
      <c r="E162" t="s">
        <v>225</v>
      </c>
      <c r="G162" t="s">
        <v>226</v>
      </c>
      <c r="H162" t="s">
        <v>227</v>
      </c>
      <c r="I162" t="s">
        <v>214</v>
      </c>
      <c r="J162" t="s">
        <v>226</v>
      </c>
      <c r="K162" t="s">
        <v>225</v>
      </c>
    </row>
    <row r="163" spans="1:11" x14ac:dyDescent="0.25">
      <c r="A163">
        <v>10381</v>
      </c>
      <c r="B163">
        <v>3</v>
      </c>
      <c r="C163">
        <v>7.99</v>
      </c>
      <c r="D163" t="s">
        <v>204</v>
      </c>
      <c r="E163" t="s">
        <v>205</v>
      </c>
      <c r="F163" t="s">
        <v>206</v>
      </c>
      <c r="G163" t="s">
        <v>71</v>
      </c>
      <c r="H163" t="s">
        <v>207</v>
      </c>
      <c r="I163" t="s">
        <v>44</v>
      </c>
      <c r="J163" t="s">
        <v>71</v>
      </c>
      <c r="K163" t="s">
        <v>205</v>
      </c>
    </row>
    <row r="164" spans="1:11" x14ac:dyDescent="0.25">
      <c r="A164">
        <v>10382</v>
      </c>
      <c r="B164">
        <v>4</v>
      </c>
      <c r="C164">
        <v>94.77</v>
      </c>
      <c r="D164" t="s">
        <v>45</v>
      </c>
      <c r="F164" t="s">
        <v>46</v>
      </c>
      <c r="G164" t="s">
        <v>47</v>
      </c>
      <c r="H164" t="s">
        <v>48</v>
      </c>
      <c r="I164" t="s">
        <v>49</v>
      </c>
      <c r="J164" t="s">
        <v>47</v>
      </c>
    </row>
    <row r="165" spans="1:11" x14ac:dyDescent="0.25">
      <c r="A165">
        <v>10383</v>
      </c>
      <c r="B165">
        <v>8</v>
      </c>
      <c r="C165">
        <v>34.24</v>
      </c>
      <c r="D165" t="s">
        <v>275</v>
      </c>
      <c r="E165" t="s">
        <v>276</v>
      </c>
      <c r="F165" t="s">
        <v>277</v>
      </c>
      <c r="G165" t="s">
        <v>87</v>
      </c>
      <c r="H165" t="s">
        <v>278</v>
      </c>
      <c r="I165" t="s">
        <v>63</v>
      </c>
      <c r="J165" t="s">
        <v>87</v>
      </c>
    </row>
    <row r="166" spans="1:11" x14ac:dyDescent="0.25">
      <c r="A166">
        <v>10384</v>
      </c>
      <c r="B166">
        <v>3</v>
      </c>
      <c r="C166">
        <v>168.64</v>
      </c>
      <c r="D166" t="s">
        <v>194</v>
      </c>
      <c r="F166" t="s">
        <v>195</v>
      </c>
      <c r="G166" t="s">
        <v>168</v>
      </c>
      <c r="H166" t="s">
        <v>196</v>
      </c>
      <c r="I166" t="s">
        <v>54</v>
      </c>
      <c r="J166" t="s">
        <v>168</v>
      </c>
    </row>
    <row r="167" spans="1:11" x14ac:dyDescent="0.25">
      <c r="A167">
        <v>10385</v>
      </c>
      <c r="B167">
        <v>1</v>
      </c>
      <c r="C167">
        <v>30.96</v>
      </c>
      <c r="D167" t="s">
        <v>181</v>
      </c>
      <c r="E167" t="s">
        <v>182</v>
      </c>
      <c r="F167" t="s">
        <v>183</v>
      </c>
      <c r="G167" t="s">
        <v>61</v>
      </c>
      <c r="H167" t="s">
        <v>184</v>
      </c>
      <c r="I167" t="s">
        <v>49</v>
      </c>
      <c r="J167" t="s">
        <v>61</v>
      </c>
      <c r="K167" t="s">
        <v>182</v>
      </c>
    </row>
    <row r="168" spans="1:11" x14ac:dyDescent="0.25">
      <c r="A168">
        <v>10386</v>
      </c>
      <c r="B168">
        <v>9</v>
      </c>
      <c r="C168">
        <v>13.99</v>
      </c>
      <c r="D168" t="s">
        <v>129</v>
      </c>
      <c r="E168" t="s">
        <v>105</v>
      </c>
      <c r="F168" t="s">
        <v>130</v>
      </c>
      <c r="G168" t="s">
        <v>107</v>
      </c>
      <c r="H168" t="s">
        <v>131</v>
      </c>
      <c r="I168" t="s">
        <v>109</v>
      </c>
      <c r="J168" t="s">
        <v>107</v>
      </c>
      <c r="K168" t="s">
        <v>105</v>
      </c>
    </row>
    <row r="169" spans="1:11" x14ac:dyDescent="0.25">
      <c r="A169">
        <v>10387</v>
      </c>
      <c r="B169">
        <v>1</v>
      </c>
      <c r="C169">
        <v>93.63</v>
      </c>
      <c r="D169" t="s">
        <v>292</v>
      </c>
      <c r="F169" t="s">
        <v>293</v>
      </c>
      <c r="G169" t="s">
        <v>294</v>
      </c>
      <c r="H169" t="s">
        <v>295</v>
      </c>
      <c r="I169" t="s">
        <v>103</v>
      </c>
      <c r="J169" t="s">
        <v>294</v>
      </c>
    </row>
    <row r="170" spans="1:11" x14ac:dyDescent="0.25">
      <c r="A170">
        <v>10388</v>
      </c>
      <c r="B170">
        <v>2</v>
      </c>
      <c r="C170">
        <v>34.86</v>
      </c>
      <c r="D170" t="s">
        <v>279</v>
      </c>
      <c r="F170" t="s">
        <v>280</v>
      </c>
      <c r="G170" t="s">
        <v>87</v>
      </c>
      <c r="H170" t="s">
        <v>281</v>
      </c>
      <c r="I170" t="s">
        <v>49</v>
      </c>
      <c r="J170" t="s">
        <v>87</v>
      </c>
    </row>
    <row r="171" spans="1:11" x14ac:dyDescent="0.25">
      <c r="A171">
        <v>10417</v>
      </c>
      <c r="B171">
        <v>4</v>
      </c>
      <c r="C171">
        <v>70.290000000000006</v>
      </c>
      <c r="D171" t="s">
        <v>272</v>
      </c>
      <c r="F171" t="s">
        <v>273</v>
      </c>
      <c r="G171" t="s">
        <v>83</v>
      </c>
      <c r="H171" t="s">
        <v>274</v>
      </c>
      <c r="I171" t="s">
        <v>103</v>
      </c>
      <c r="J171" t="s">
        <v>83</v>
      </c>
    </row>
    <row r="172" spans="1:11" x14ac:dyDescent="0.25">
      <c r="A172">
        <v>10418</v>
      </c>
      <c r="B172">
        <v>4</v>
      </c>
      <c r="C172">
        <v>17.55</v>
      </c>
      <c r="D172" t="s">
        <v>185</v>
      </c>
      <c r="F172" t="s">
        <v>186</v>
      </c>
      <c r="G172" t="s">
        <v>52</v>
      </c>
      <c r="H172" t="s">
        <v>187</v>
      </c>
      <c r="I172" t="s">
        <v>44</v>
      </c>
      <c r="J172" t="s">
        <v>52</v>
      </c>
    </row>
  </sheetData>
  <pageMargins left="0.7" right="0.7" top="0.75" bottom="0.75" header="0.3" footer="0.3"/>
  <legacy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C2" sqref="C2"/>
    </sheetView>
  </sheetViews>
  <sheetFormatPr defaultRowHeight="12.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5"/>
  <sheetViews>
    <sheetView workbookViewId="0">
      <selection activeCell="A2" sqref="A2"/>
    </sheetView>
  </sheetViews>
  <sheetFormatPr defaultRowHeight="12.5" x14ac:dyDescent="0.25"/>
  <cols>
    <col min="6" max="6" width="34.81640625" bestFit="1" customWidth="1"/>
  </cols>
  <sheetData>
    <row r="1" spans="1:6" x14ac:dyDescent="0.25">
      <c r="A1" s="16" t="s">
        <v>316</v>
      </c>
    </row>
    <row r="3" spans="1:6" ht="13" x14ac:dyDescent="0.3">
      <c r="A3" s="15" t="s">
        <v>296</v>
      </c>
      <c r="B3" s="15" t="s">
        <v>297</v>
      </c>
      <c r="F3" s="16" t="s">
        <v>309</v>
      </c>
    </row>
    <row r="4" spans="1:6" x14ac:dyDescent="0.25">
      <c r="A4" t="s">
        <v>298</v>
      </c>
      <c r="B4">
        <v>12</v>
      </c>
      <c r="F4" s="16" t="s">
        <v>310</v>
      </c>
    </row>
    <row r="5" spans="1:6" x14ac:dyDescent="0.25">
      <c r="A5" t="s">
        <v>299</v>
      </c>
      <c r="B5">
        <v>23</v>
      </c>
      <c r="F5" s="16" t="s">
        <v>311</v>
      </c>
    </row>
    <row r="6" spans="1:6" x14ac:dyDescent="0.25">
      <c r="A6" t="s">
        <v>300</v>
      </c>
      <c r="B6">
        <v>56</v>
      </c>
      <c r="F6" s="16" t="s">
        <v>312</v>
      </c>
    </row>
    <row r="7" spans="1:6" x14ac:dyDescent="0.25">
      <c r="A7" t="s">
        <v>301</v>
      </c>
      <c r="B7">
        <v>78</v>
      </c>
      <c r="F7" s="16" t="s">
        <v>313</v>
      </c>
    </row>
    <row r="8" spans="1:6" x14ac:dyDescent="0.25">
      <c r="A8" s="16" t="s">
        <v>314</v>
      </c>
      <c r="B8">
        <v>45</v>
      </c>
      <c r="F8" s="16" t="s">
        <v>315</v>
      </c>
    </row>
    <row r="9" spans="1:6" x14ac:dyDescent="0.25">
      <c r="A9" t="s">
        <v>302</v>
      </c>
      <c r="B9">
        <v>34</v>
      </c>
    </row>
    <row r="10" spans="1:6" x14ac:dyDescent="0.25">
      <c r="A10" t="s">
        <v>303</v>
      </c>
      <c r="B10">
        <v>56</v>
      </c>
    </row>
    <row r="11" spans="1:6" x14ac:dyDescent="0.25">
      <c r="A11" t="s">
        <v>304</v>
      </c>
      <c r="B11">
        <v>90</v>
      </c>
    </row>
    <row r="12" spans="1:6" x14ac:dyDescent="0.25">
      <c r="A12" t="s">
        <v>305</v>
      </c>
      <c r="B12">
        <v>100</v>
      </c>
    </row>
    <row r="13" spans="1:6" x14ac:dyDescent="0.25">
      <c r="A13" t="s">
        <v>306</v>
      </c>
      <c r="B13">
        <v>56</v>
      </c>
    </row>
    <row r="14" spans="1:6" x14ac:dyDescent="0.25">
      <c r="A14" t="s">
        <v>307</v>
      </c>
      <c r="B14">
        <v>43</v>
      </c>
    </row>
    <row r="15" spans="1:6" x14ac:dyDescent="0.25">
      <c r="A15" t="s">
        <v>308</v>
      </c>
      <c r="B15">
        <v>25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North</vt:lpstr>
      <vt:lpstr>South</vt:lpstr>
      <vt:lpstr>East</vt:lpstr>
      <vt:lpstr>West</vt:lpstr>
      <vt:lpstr>All Divisions</vt:lpstr>
      <vt:lpstr>Orders</vt:lpstr>
      <vt:lpstr>GRAPHICS</vt:lpstr>
      <vt:lpstr>FORMULAS</vt:lpstr>
      <vt:lpstr>markup</vt:lpstr>
      <vt:lpstr>profit</vt:lpstr>
      <vt:lpstr>sold</vt:lpstr>
    </vt:vector>
  </TitlesOfParts>
  <Company>CEI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1997-10-26T11:31:44Z</dcterms:created>
  <dcterms:modified xsi:type="dcterms:W3CDTF">2020-03-19T18:09:49Z</dcterms:modified>
</cp:coreProperties>
</file>