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2016\Excel 2016\excel 2016 level 1-2-3 data\"/>
    </mc:Choice>
  </mc:AlternateContent>
  <xr:revisionPtr revIDLastSave="0" documentId="14_{C6EDB507-594A-4E38-8981-59F084B6ACD3}" xr6:coauthVersionLast="47" xr6:coauthVersionMax="47" xr10:uidLastSave="{00000000-0000-0000-0000-000000000000}"/>
  <bookViews>
    <workbookView xWindow="-110" yWindow="-110" windowWidth="19420" windowHeight="10460" tabRatio="935" xr2:uid="{00000000-000D-0000-FFFF-FFFF00000000}"/>
  </bookViews>
  <sheets>
    <sheet name="ProfitLoss" sheetId="9" r:id="rId1"/>
    <sheet name="ProfitLoss (2)" sheetId="20" state="hidden" r:id="rId2"/>
    <sheet name="2018 Sales" sheetId="15" r:id="rId3"/>
    <sheet name="2018 Sales (2)" sheetId="19" state="hidden" r:id="rId4"/>
    <sheet name="PF first half" sheetId="17" r:id="rId5"/>
    <sheet name="Customers" sheetId="21" r:id="rId6"/>
    <sheet name="Travel Expenses" sheetId="23" r:id="rId7"/>
    <sheet name="Travel Expenses (2)" sheetId="25" state="hidden" r:id="rId8"/>
    <sheet name="Customers (2)" sheetId="22" state="hidden" r:id="rId9"/>
    <sheet name="PF first half (2)" sheetId="18" state="hidden" r:id="rId10"/>
  </sheets>
  <externalReferences>
    <externalReference r:id="rId11"/>
  </externalReferences>
  <definedNames>
    <definedName name="Adobo">'[1]Shelley''s Spices 2015'!$B$13:$E$13</definedName>
    <definedName name="Allspice">'[1]Shelley''s Spices 2015'!$B$8:$E$8</definedName>
    <definedName name="Anise">'[1]Shelley''s Spices 2015'!$B$12:$E$12</definedName>
    <definedName name="Bay_Leaf">'[1]Shelley''s Spices 2015'!$B$9:$E$9</definedName>
    <definedName name="Casia">'[1]Shelley''s Spices 2015'!$B$5:$E$5</definedName>
    <definedName name="Cinnamon">'[1]Shelley''s Spices 2015'!$B$4:$E$4</definedName>
    <definedName name="Cloves">'[1]Shelley''s Spices 2015'!$B$7:$E$7</definedName>
    <definedName name="Curry">'[1]Shelley''s Spices 2015'!$B$14:$E$14</definedName>
    <definedName name="Garlic">'[1]Shelley''s Spices 2015'!$B$6:$E$6</definedName>
    <definedName name="Oregano">'[1]Shelley''s Spices 2015'!$B$10:$E$10</definedName>
    <definedName name="Parsley">'[1]Shelley''s Spices 2015'!$B$3:$E$3</definedName>
    <definedName name="Pepper">'[1]Shelley''s Spices 2015'!$B$11:$E$11</definedName>
    <definedName name="Product">'[1]Shelley''s Spices 2015'!$B$3:$E$14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5" l="1"/>
  <c r="C16" i="25"/>
  <c r="B16" i="25"/>
  <c r="E16" i="25" s="1"/>
  <c r="E14" i="25"/>
  <c r="E13" i="25"/>
  <c r="E12" i="25"/>
  <c r="E11" i="25"/>
  <c r="E10" i="25"/>
  <c r="E9" i="25"/>
  <c r="E8" i="25"/>
  <c r="B16" i="23"/>
  <c r="C16" i="23"/>
  <c r="D16" i="23"/>
  <c r="E14" i="23"/>
  <c r="E13" i="23"/>
  <c r="E12" i="23"/>
  <c r="E11" i="23"/>
  <c r="E10" i="23"/>
  <c r="E9" i="23"/>
  <c r="E8" i="23"/>
  <c r="F12" i="25" l="1"/>
  <c r="F10" i="25"/>
  <c r="F14" i="25"/>
  <c r="F11" i="25"/>
  <c r="F8" i="25"/>
  <c r="F9" i="25"/>
  <c r="F13" i="25"/>
  <c r="E16" i="23"/>
  <c r="F10" i="23"/>
  <c r="F12" i="23"/>
  <c r="F9" i="23"/>
  <c r="F11" i="23" l="1"/>
  <c r="F8" i="23"/>
  <c r="F14" i="23"/>
  <c r="F13" i="23"/>
</calcChain>
</file>

<file path=xl/sharedStrings.xml><?xml version="1.0" encoding="utf-8"?>
<sst xmlns="http://schemas.openxmlformats.org/spreadsheetml/2006/main" count="508" uniqueCount="198">
  <si>
    <t>Product</t>
  </si>
  <si>
    <t>TP012</t>
  </si>
  <si>
    <t>Two Trees Tasting Party</t>
  </si>
  <si>
    <t>OGP006</t>
  </si>
  <si>
    <t>Olive Glow Beauty Party</t>
  </si>
  <si>
    <t>CAT002</t>
  </si>
  <si>
    <t>Catering - Italian Romance for Two</t>
  </si>
  <si>
    <t>CAT00L</t>
  </si>
  <si>
    <t>Catering - Lunch</t>
  </si>
  <si>
    <t>CAT00D</t>
  </si>
  <si>
    <t>Catering  - Dinner</t>
  </si>
  <si>
    <t>DEL00S</t>
  </si>
  <si>
    <t>Gift Basket Delivery - Small</t>
  </si>
  <si>
    <t>DEL00M</t>
  </si>
  <si>
    <t>Gift Basket Delivery - Medium</t>
  </si>
  <si>
    <t>DEL00L</t>
  </si>
  <si>
    <t>Gift Basket Delivery - Large</t>
  </si>
  <si>
    <t>Manzanilla</t>
  </si>
  <si>
    <t>Jan</t>
  </si>
  <si>
    <t>Feb</t>
  </si>
  <si>
    <t>Mar</t>
  </si>
  <si>
    <t>Profit and Loss, First Half of Year</t>
  </si>
  <si>
    <t>Apr</t>
  </si>
  <si>
    <t>May</t>
  </si>
  <si>
    <t>Jun</t>
  </si>
  <si>
    <t>Allora</t>
  </si>
  <si>
    <t>Alorena</t>
  </si>
  <si>
    <t>Barnea</t>
  </si>
  <si>
    <t>Belgentier</t>
  </si>
  <si>
    <t>Canino</t>
  </si>
  <si>
    <t>Cantera</t>
  </si>
  <si>
    <t>Cayet Noir</t>
  </si>
  <si>
    <t>Cerignola</t>
  </si>
  <si>
    <t>Fina</t>
  </si>
  <si>
    <t>Gaeta</t>
  </si>
  <si>
    <t>Kalamata</t>
  </si>
  <si>
    <t>Lastovka</t>
  </si>
  <si>
    <t>Maalot</t>
  </si>
  <si>
    <t>Nabali</t>
  </si>
  <si>
    <t>Nevado</t>
  </si>
  <si>
    <t>Nicoise</t>
  </si>
  <si>
    <t>Palma</t>
  </si>
  <si>
    <t>Piccioline</t>
  </si>
  <si>
    <t>Rachati</t>
  </si>
  <si>
    <t>Sollana</t>
  </si>
  <si>
    <t>Tondello</t>
  </si>
  <si>
    <t>Yuaca</t>
  </si>
  <si>
    <t>Zarza</t>
  </si>
  <si>
    <t>Zeit</t>
  </si>
  <si>
    <t>Item No.</t>
  </si>
  <si>
    <t>Item</t>
  </si>
  <si>
    <t>Quarter 1</t>
  </si>
  <si>
    <t>Quarter 2</t>
  </si>
  <si>
    <t>Item Sales for 2018</t>
  </si>
  <si>
    <t>1.  Display values in Red, Italics if the Products' Monthly Sales were greater than $2,000.</t>
  </si>
  <si>
    <t>2. Change rule #1 so that it is greater than or equal to $2,000</t>
  </si>
  <si>
    <t xml:space="preserve"> </t>
  </si>
  <si>
    <t>Products with Monthly Sales greater than:</t>
  </si>
  <si>
    <t>Sparklines</t>
  </si>
  <si>
    <t>3) Create a rule where you check to see if Feb &gt; Jan and March &gt; Feb, if so format only the product name with BLUE FILL  / BOLD</t>
  </si>
  <si>
    <t>1) Create a rule where you test to see if any of the months amounts are greater than G6, if so format the number  YELLOW FILL</t>
  </si>
  <si>
    <t>2) Create a rule where you test to see if the Average of Jan-Feb-March is greater than G6, Format with GREEN FILL (Just on the product name)</t>
  </si>
  <si>
    <t>2) Create a rule where you test to see if the Average of Jan-Feb-June is greater than G6, Format with GREEN FILL (Just on the product name)</t>
  </si>
  <si>
    <t>2.  Display the product name with a Green Background if the average of Jan:June is greater than June's</t>
  </si>
  <si>
    <t>Two Trees Olive Oil</t>
  </si>
  <si>
    <t>New Customers 2013</t>
  </si>
  <si>
    <t>CustID</t>
    <phoneticPr fontId="0" type="noConversion"/>
  </si>
  <si>
    <t>Company</t>
  </si>
  <si>
    <t>Address</t>
  </si>
  <si>
    <t>City</t>
  </si>
  <si>
    <t>State</t>
  </si>
  <si>
    <t>ZIP</t>
    <phoneticPr fontId="0" type="noConversion"/>
  </si>
  <si>
    <t>Type</t>
  </si>
  <si>
    <t>SalesRep</t>
    <phoneticPr fontId="0" type="noConversion"/>
  </si>
  <si>
    <t>ZL11722</t>
  </si>
  <si>
    <t>Zino Letti's</t>
    <phoneticPr fontId="0" type="noConversion"/>
  </si>
  <si>
    <t>798 Ravinia Road</t>
  </si>
  <si>
    <t xml:space="preserve"> Des Moines</t>
  </si>
  <si>
    <t>IA</t>
  </si>
  <si>
    <t>Restaurant</t>
  </si>
  <si>
    <t>FV41827</t>
  </si>
  <si>
    <t>Flavorville</t>
    <phoneticPr fontId="0" type="noConversion"/>
  </si>
  <si>
    <t>222 Dakota Lane</t>
  </si>
  <si>
    <t xml:space="preserve"> North Grosvenord</t>
  </si>
  <si>
    <t>CT</t>
  </si>
  <si>
    <t>Retail</t>
  </si>
  <si>
    <t>WR42173</t>
  </si>
  <si>
    <t>Wild Rose</t>
    <phoneticPr fontId="0" type="noConversion"/>
  </si>
  <si>
    <t>902 Lovers Lane Drive</t>
  </si>
  <si>
    <t xml:space="preserve"> Kalamazoo</t>
  </si>
  <si>
    <t>MI</t>
  </si>
  <si>
    <t>OW62198</t>
  </si>
  <si>
    <t>Oilworks</t>
    <phoneticPr fontId="0" type="noConversion"/>
  </si>
  <si>
    <t>2783 La Salle Lane</t>
  </si>
  <si>
    <t xml:space="preserve"> Helix</t>
  </si>
  <si>
    <t>OR</t>
  </si>
  <si>
    <t>WJ72349</t>
  </si>
  <si>
    <t>WJ Pantry</t>
    <phoneticPr fontId="0" type="noConversion"/>
  </si>
  <si>
    <t>872 Cherry Viaduct</t>
  </si>
  <si>
    <t xml:space="preserve"> Portland</t>
  </si>
  <si>
    <t>BX30550</t>
  </si>
  <si>
    <t>Bread Express</t>
    <phoneticPr fontId="0" type="noConversion"/>
  </si>
  <si>
    <t>3362 Ute Loop</t>
  </si>
  <si>
    <t xml:space="preserve"> Tiffin</t>
  </si>
  <si>
    <t>OH</t>
  </si>
  <si>
    <t>BV44695</t>
  </si>
  <si>
    <t>Blue Vine</t>
    <phoneticPr fontId="0" type="noConversion"/>
  </si>
  <si>
    <t>40675 Raymond Curve</t>
  </si>
  <si>
    <t xml:space="preserve"> Columbus</t>
  </si>
  <si>
    <t>GA</t>
  </si>
  <si>
    <t>ID32098</t>
  </si>
  <si>
    <t>Istria Deli</t>
    <phoneticPr fontId="0" type="noConversion"/>
  </si>
  <si>
    <t>57 Kimble Street</t>
  </si>
  <si>
    <t xml:space="preserve"> Harriet</t>
  </si>
  <si>
    <t>AR</t>
  </si>
  <si>
    <t>MC27801</t>
  </si>
  <si>
    <t>Moni Cari</t>
    <phoneticPr fontId="0" type="noConversion"/>
  </si>
  <si>
    <t>205 Cooper Street</t>
  </si>
  <si>
    <t xml:space="preserve"> Mainesburg</t>
  </si>
  <si>
    <t>PA</t>
  </si>
  <si>
    <t>PX65302</t>
  </si>
  <si>
    <t>PantryX</t>
    <phoneticPr fontId="0" type="noConversion"/>
  </si>
  <si>
    <t>776 Chestnut Pasture Pass</t>
  </si>
  <si>
    <t xml:space="preserve"> Hague</t>
  </si>
  <si>
    <t>VA</t>
  </si>
  <si>
    <t>QA83482</t>
  </si>
  <si>
    <t>Quilla</t>
    <phoneticPr fontId="0" type="noConversion"/>
  </si>
  <si>
    <t>9212 South Hunters Chase Lane</t>
  </si>
  <si>
    <t xml:space="preserve"> Boca Raton</t>
  </si>
  <si>
    <t>FL</t>
  </si>
  <si>
    <t>RL63600</t>
  </si>
  <si>
    <t>Restaurante Lena</t>
    <phoneticPr fontId="0" type="noConversion"/>
  </si>
  <si>
    <t>920 Ridgedale Way</t>
  </si>
  <si>
    <t xml:space="preserve"> Beulah</t>
  </si>
  <si>
    <t>MO</t>
  </si>
  <si>
    <t>DF39964</t>
  </si>
  <si>
    <t>Delish Food</t>
    <phoneticPr fontId="0" type="noConversion"/>
  </si>
  <si>
    <t>809 Weathersfield Ctr Park</t>
  </si>
  <si>
    <t xml:space="preserve"> Madisonville</t>
  </si>
  <si>
    <t>SM08802</t>
  </si>
  <si>
    <t>S'more</t>
    <phoneticPr fontId="0" type="noConversion"/>
  </si>
  <si>
    <t>698 Allendale Stravenue</t>
  </si>
  <si>
    <t xml:space="preserve"> Oakdale</t>
  </si>
  <si>
    <t>NY</t>
  </si>
  <si>
    <t>NH18879</t>
  </si>
  <si>
    <t>Nouvo Home</t>
    <phoneticPr fontId="0" type="noConversion"/>
  </si>
  <si>
    <t>91 West Cutter Parkway</t>
  </si>
  <si>
    <t xml:space="preserve"> Roy</t>
  </si>
  <si>
    <t>MT</t>
  </si>
  <si>
    <t>HN70067</t>
  </si>
  <si>
    <t>Hearth n' Health</t>
    <phoneticPr fontId="0" type="noConversion"/>
  </si>
  <si>
    <t>201 Buckaroo Road</t>
  </si>
  <si>
    <t xml:space="preserve"> Fulton</t>
  </si>
  <si>
    <t>AU86526</t>
  </si>
  <si>
    <t>Avulon</t>
    <phoneticPr fontId="0" type="noConversion"/>
  </si>
  <si>
    <t>548 Hominy Drive</t>
  </si>
  <si>
    <t xml:space="preserve"> Millen</t>
  </si>
  <si>
    <t>UI62388</t>
  </si>
  <si>
    <t>Uni</t>
    <phoneticPr fontId="0" type="noConversion"/>
  </si>
  <si>
    <t>583 Roosevelt Lane</t>
  </si>
  <si>
    <t xml:space="preserve"> Evergreen Park</t>
  </si>
  <si>
    <t>IL</t>
  </si>
  <si>
    <t>SZ95205</t>
  </si>
  <si>
    <t>Snazzy Snacks</t>
    <phoneticPr fontId="0" type="noConversion"/>
  </si>
  <si>
    <t>552 Carmelita Freeway</t>
  </si>
  <si>
    <t xml:space="preserve"> Brodhead</t>
  </si>
  <si>
    <t>KY</t>
  </si>
  <si>
    <t>HB00042</t>
  </si>
  <si>
    <t>Home Baked</t>
    <phoneticPr fontId="0" type="noConversion"/>
  </si>
  <si>
    <t>9767 Milford Burg</t>
  </si>
  <si>
    <t xml:space="preserve"> Ryan</t>
  </si>
  <si>
    <t>EP24854</t>
  </si>
  <si>
    <t>Epicurian</t>
    <phoneticPr fontId="0" type="noConversion"/>
  </si>
  <si>
    <t>499 Tabernacle Flat</t>
  </si>
  <si>
    <t xml:space="preserve"> North Concord</t>
  </si>
  <si>
    <t>VT</t>
  </si>
  <si>
    <t>Date Signed up</t>
  </si>
  <si>
    <t>1) format the entire row with a fill of yellow if the month date signed is Jan or Dec</t>
  </si>
  <si>
    <t>2) Format the entire row with a fill of green if the month date signed is June and the state is OH</t>
  </si>
  <si>
    <t>1) Format the entire row with a fill of yellow if the month date signed is Jan or Dec</t>
  </si>
  <si>
    <t>Travel Expenses</t>
  </si>
  <si>
    <t>Fourth Quarter</t>
  </si>
  <si>
    <t>Store</t>
  </si>
  <si>
    <t>October</t>
  </si>
  <si>
    <t>November</t>
  </si>
  <si>
    <t>December</t>
  </si>
  <si>
    <t>Total</t>
  </si>
  <si>
    <t>Percent of Total</t>
  </si>
  <si>
    <t>San Francisco</t>
  </si>
  <si>
    <t>Los Angeles</t>
  </si>
  <si>
    <t>Philadelphia</t>
  </si>
  <si>
    <t>Chicago</t>
  </si>
  <si>
    <t>Atlanta</t>
  </si>
  <si>
    <t>Dallas</t>
  </si>
  <si>
    <t>Boston</t>
  </si>
  <si>
    <t>1) Create a conditional formatting for the 3 months Travel Expenses that uses the 3-Flag formatting</t>
  </si>
  <si>
    <t>2)  Change the rule for the 3-Flag so that green is &gt;=80%, Yellow is &gt;=25</t>
  </si>
  <si>
    <r>
      <rPr>
        <b/>
        <sz val="14"/>
        <color theme="1"/>
        <rFont val="Calibri"/>
        <family val="2"/>
        <scheme val="minor"/>
      </rPr>
      <t>1) Highlight the ITEM NUMBER  if the sales for  Quarter 2 is increased by at least 20%</t>
    </r>
    <r>
      <rPr>
        <sz val="14"/>
        <color theme="1"/>
        <rFont val="Calibri"/>
        <family val="2"/>
        <scheme val="minor"/>
      </rPr>
      <t xml:space="preserve">
</t>
    </r>
    <r>
      <rPr>
        <b/>
        <sz val="14"/>
        <color theme="1"/>
        <rFont val="Calibri"/>
        <family val="2"/>
        <scheme val="minor"/>
      </rPr>
      <t>Display Item in RGB 155,187,89, Bold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</si>
</sst>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7" formatCode="mmmm\ d\,\ yyyy"/>
    <numFmt numFmtId="168" formatCode="_(* #,##0_);_(* \(#,##0\);_(* &quot;-&quot;??_);_(@_)"/>
    <numFmt numFmtId="169" formatCode="&quot;$&quot;#,##0"/>
    <numFmt numFmtId="170" formatCode="0.0%"/>
  </numFmts>
  <fonts count="25" x14ac:knownFonts="1">
    <font>
      <sz val="9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  <scheme val="minor"/>
    </font>
    <font>
      <sz val="11"/>
      <name val="Verdana"/>
      <family val="2"/>
    </font>
    <font>
      <sz val="18"/>
      <name val="Verdana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Verdana"/>
      <family val="2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Verdana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color indexed="9"/>
      <name val="Calibri"/>
      <family val="2"/>
    </font>
    <font>
      <sz val="10"/>
      <name val="Verdana"/>
      <family val="2"/>
    </font>
    <font>
      <b/>
      <sz val="14"/>
      <name val="Verdana"/>
      <family val="2"/>
    </font>
    <font>
      <b/>
      <sz val="10"/>
      <name val="Verdana"/>
      <family val="2"/>
    </font>
    <font>
      <sz val="10"/>
      <name val="Arial"/>
      <family val="2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indexed="17"/>
        <bgColor indexed="60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ck">
        <color indexed="22"/>
      </left>
      <right style="thick">
        <color indexed="22"/>
      </right>
      <top/>
      <bottom/>
      <diagonal/>
    </border>
  </borders>
  <cellStyleXfs count="17">
    <xf numFmtId="0" fontId="0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0" borderId="0"/>
    <xf numFmtId="0" fontId="2" fillId="0" borderId="0"/>
    <xf numFmtId="0" fontId="8" fillId="3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0" borderId="0"/>
    <xf numFmtId="0" fontId="13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1"/>
    <xf numFmtId="0" fontId="3" fillId="0" borderId="0" xfId="1" applyNumberFormat="1"/>
    <xf numFmtId="0" fontId="5" fillId="0" borderId="0" xfId="1" applyFont="1"/>
    <xf numFmtId="164" fontId="6" fillId="0" borderId="0" xfId="0" applyNumberFormat="1" applyFont="1"/>
    <xf numFmtId="164" fontId="3" fillId="0" borderId="0" xfId="1" applyNumberFormat="1"/>
    <xf numFmtId="164" fontId="0" fillId="0" borderId="0" xfId="0" applyNumberFormat="1"/>
    <xf numFmtId="164" fontId="5" fillId="0" borderId="0" xfId="1" applyNumberFormat="1" applyFont="1"/>
    <xf numFmtId="0" fontId="9" fillId="3" borderId="1" xfId="8" applyNumberFormat="1" applyFont="1" applyBorder="1" applyAlignment="1">
      <alignment horizontal="center" wrapText="1"/>
    </xf>
    <xf numFmtId="0" fontId="9" fillId="3" borderId="0" xfId="8" applyNumberFormat="1" applyFont="1" applyAlignment="1">
      <alignment horizontal="center"/>
    </xf>
    <xf numFmtId="0" fontId="9" fillId="3" borderId="3" xfId="8" applyNumberFormat="1" applyFont="1" applyBorder="1" applyAlignment="1">
      <alignment horizontal="center" wrapText="1"/>
    </xf>
    <xf numFmtId="0" fontId="9" fillId="4" borderId="1" xfId="8" applyNumberFormat="1" applyFont="1" applyFill="1" applyBorder="1" applyAlignment="1">
      <alignment horizontal="center" wrapText="1"/>
    </xf>
    <xf numFmtId="0" fontId="0" fillId="0" borderId="0" xfId="0" applyBorder="1"/>
    <xf numFmtId="9" fontId="10" fillId="0" borderId="0" xfId="0" applyNumberFormat="1" applyFont="1" applyBorder="1" applyAlignment="1">
      <alignment horizontal="center" vertical="center"/>
    </xf>
    <xf numFmtId="0" fontId="11" fillId="0" borderId="0" xfId="0" applyFont="1"/>
    <xf numFmtId="0" fontId="7" fillId="0" borderId="0" xfId="0" applyFont="1" applyAlignment="1">
      <alignment horizontal="center" vertical="center"/>
    </xf>
    <xf numFmtId="9" fontId="10" fillId="0" borderId="0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left" wrapText="1"/>
    </xf>
    <xf numFmtId="0" fontId="17" fillId="0" borderId="4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13" fillId="0" borderId="0" xfId="0" applyFont="1"/>
    <xf numFmtId="0" fontId="1" fillId="0" borderId="0" xfId="13"/>
    <xf numFmtId="0" fontId="18" fillId="0" borderId="0" xfId="13" applyFont="1" applyAlignment="1">
      <alignment horizontal="center" wrapText="1"/>
    </xf>
    <xf numFmtId="0" fontId="18" fillId="0" borderId="2" xfId="13" applyFont="1" applyBorder="1" applyAlignment="1">
      <alignment horizontal="center" wrapText="1"/>
    </xf>
    <xf numFmtId="164" fontId="18" fillId="0" borderId="0" xfId="13" applyNumberFormat="1" applyFont="1" applyAlignment="1">
      <alignment horizontal="center"/>
    </xf>
    <xf numFmtId="0" fontId="8" fillId="3" borderId="1" xfId="8" applyNumberFormat="1" applyBorder="1" applyAlignment="1">
      <alignment horizontal="center" wrapText="1"/>
    </xf>
    <xf numFmtId="0" fontId="8" fillId="3" borderId="0" xfId="8" applyNumberFormat="1"/>
    <xf numFmtId="0" fontId="19" fillId="7" borderId="1" xfId="13" applyFont="1" applyFill="1" applyBorder="1" applyAlignment="1">
      <alignment horizontal="center" wrapText="1"/>
    </xf>
    <xf numFmtId="164" fontId="1" fillId="0" borderId="0" xfId="13" applyNumberFormat="1"/>
    <xf numFmtId="2" fontId="5" fillId="0" borderId="0" xfId="1" applyNumberFormat="1" applyFont="1"/>
    <xf numFmtId="0" fontId="20" fillId="0" borderId="0" xfId="14" applyFont="1"/>
    <xf numFmtId="0" fontId="21" fillId="0" borderId="0" xfId="14" applyFont="1"/>
    <xf numFmtId="0" fontId="22" fillId="0" borderId="0" xfId="14" applyFont="1"/>
    <xf numFmtId="0" fontId="13" fillId="0" borderId="0" xfId="14"/>
    <xf numFmtId="0" fontId="23" fillId="8" borderId="0" xfId="14" applyFont="1" applyFill="1"/>
    <xf numFmtId="0" fontId="13" fillId="8" borderId="7" xfId="14" applyFill="1" applyBorder="1" applyAlignment="1">
      <alignment wrapText="1"/>
    </xf>
    <xf numFmtId="0" fontId="13" fillId="0" borderId="7" xfId="14" applyBorder="1"/>
    <xf numFmtId="14" fontId="13" fillId="8" borderId="7" xfId="14" applyNumberFormat="1" applyFont="1" applyFill="1" applyBorder="1" applyAlignment="1">
      <alignment wrapText="1"/>
    </xf>
    <xf numFmtId="0" fontId="14" fillId="0" borderId="5" xfId="9" applyAlignment="1">
      <alignment horizontal="center"/>
    </xf>
    <xf numFmtId="0" fontId="15" fillId="0" borderId="6" xfId="10" applyAlignment="1">
      <alignment horizontal="center"/>
    </xf>
    <xf numFmtId="167" fontId="24" fillId="0" borderId="0" xfId="13" applyNumberFormat="1" applyFont="1" applyAlignment="1">
      <alignment horizontal="left"/>
    </xf>
    <xf numFmtId="168" fontId="1" fillId="0" borderId="0" xfId="15" applyNumberFormat="1"/>
    <xf numFmtId="168" fontId="23" fillId="0" borderId="0" xfId="15" applyNumberFormat="1" applyFont="1" applyAlignment="1">
      <alignment horizontal="left" indent="8"/>
    </xf>
    <xf numFmtId="0" fontId="16" fillId="6" borderId="0" xfId="12" applyFont="1"/>
    <xf numFmtId="0" fontId="1" fillId="5" borderId="0" xfId="11"/>
    <xf numFmtId="169" fontId="1" fillId="0" borderId="0" xfId="13" applyNumberFormat="1"/>
    <xf numFmtId="170" fontId="1" fillId="0" borderId="0" xfId="13" applyNumberFormat="1"/>
    <xf numFmtId="3" fontId="1" fillId="0" borderId="0" xfId="13" applyNumberFormat="1"/>
    <xf numFmtId="169" fontId="1" fillId="0" borderId="0" xfId="16" applyNumberFormat="1"/>
    <xf numFmtId="0" fontId="5" fillId="0" borderId="2" xfId="0" applyFont="1" applyBorder="1" applyAlignment="1">
      <alignment horizontal="left" wrapText="1"/>
    </xf>
  </cellXfs>
  <cellStyles count="17">
    <cellStyle name="20% - Accent1" xfId="11" builtinId="30"/>
    <cellStyle name="40% - Accent1" xfId="12" builtinId="31"/>
    <cellStyle name="40% - Accent3 2" xfId="5" xr:uid="{00000000-0005-0000-0000-000002000000}"/>
    <cellStyle name="Accent3" xfId="8" builtinId="37"/>
    <cellStyle name="Comma 2" xfId="2" xr:uid="{00000000-0005-0000-0000-000005000000}"/>
    <cellStyle name="Comma 2 2" xfId="15" xr:uid="{90B65F85-36F0-4528-84DE-0604B6CAE1E6}"/>
    <cellStyle name="Currency 2" xfId="4" xr:uid="{00000000-0005-0000-0000-000006000000}"/>
    <cellStyle name="Currency 2 2" xfId="16" xr:uid="{D69D2058-161B-439D-98E8-6CED7BE9B2F0}"/>
    <cellStyle name="Heading 1" xfId="9" builtinId="16"/>
    <cellStyle name="Heading 2" xfId="10" builtinId="17"/>
    <cellStyle name="Normal" xfId="0" builtinId="0"/>
    <cellStyle name="Normal 2" xfId="1" xr:uid="{00000000-0005-0000-0000-00000B000000}"/>
    <cellStyle name="Normal 2 2" xfId="6" xr:uid="{00000000-0005-0000-0000-00000C000000}"/>
    <cellStyle name="Normal 2 3" xfId="13" xr:uid="{B3ED9182-6608-4584-8553-3D91DCB75914}"/>
    <cellStyle name="Normal 3" xfId="7" xr:uid="{00000000-0005-0000-0000-00000D000000}"/>
    <cellStyle name="Normal 4" xfId="14" xr:uid="{63FD370E-684F-430B-8E95-DDFE43D867AD}"/>
    <cellStyle name="Percent 2" xfId="3" xr:uid="{00000000-0005-0000-0000-00000E000000}"/>
  </cellStyles>
  <dxfs count="33"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1"/>
      </font>
      <fill>
        <patternFill patternType="gray125">
          <bgColor theme="8" tint="0.39994506668294322"/>
        </patternFill>
      </fill>
    </dxf>
    <dxf>
      <fill>
        <patternFill>
          <bgColor theme="6" tint="-0.24994659260841701"/>
        </patternFill>
      </fill>
    </dxf>
    <dxf>
      <font>
        <color theme="6" tint="-0.499984740745262"/>
      </font>
    </dxf>
    <dxf>
      <font>
        <b/>
        <i val="0"/>
        <color rgb="FF9BBB59"/>
      </font>
    </dxf>
    <dxf>
      <fill>
        <patternFill>
          <bgColor rgb="FF00B050"/>
        </patternFill>
      </fill>
    </dxf>
    <dxf>
      <font>
        <color rgb="FF9C0006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border outline="0">
        <bottom style="thick">
          <color rgb="FFC0C0C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rgb="FF000000"/>
          <bgColor rgb="FFFFFFFF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border outline="0">
        <bottom style="thick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9BBB59"/>
      <color rgb="FF00CC99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y%20Excel%202013%20Challen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New Clients 2015"/>
      <sheetName val="2015 Orders"/>
      <sheetName val="Employee Data"/>
      <sheetName val="Shelley's Spices 2015"/>
      <sheetName val="Shelley's Spices 2016"/>
    </sheetNames>
    <sheetDataSet>
      <sheetData sheetId="0"/>
      <sheetData sheetId="1"/>
      <sheetData sheetId="2"/>
      <sheetData sheetId="3"/>
      <sheetData sheetId="4">
        <row r="3">
          <cell r="B3">
            <v>21546</v>
          </cell>
          <cell r="C3">
            <v>56987</v>
          </cell>
          <cell r="D3">
            <v>54862</v>
          </cell>
          <cell r="E3">
            <v>89654</v>
          </cell>
        </row>
        <row r="4">
          <cell r="B4">
            <v>21548</v>
          </cell>
          <cell r="C4">
            <v>8547</v>
          </cell>
          <cell r="D4">
            <v>5495</v>
          </cell>
          <cell r="E4">
            <v>1475</v>
          </cell>
        </row>
        <row r="5">
          <cell r="B5">
            <v>12548</v>
          </cell>
          <cell r="C5">
            <v>14758</v>
          </cell>
          <cell r="D5">
            <v>14856</v>
          </cell>
          <cell r="E5">
            <v>25945</v>
          </cell>
        </row>
        <row r="6">
          <cell r="B6">
            <v>3259</v>
          </cell>
          <cell r="C6">
            <v>2314</v>
          </cell>
          <cell r="D6">
            <v>5961</v>
          </cell>
          <cell r="E6">
            <v>5689</v>
          </cell>
        </row>
        <row r="7">
          <cell r="B7">
            <v>14795</v>
          </cell>
          <cell r="C7">
            <v>98547</v>
          </cell>
          <cell r="D7">
            <v>65893</v>
          </cell>
          <cell r="E7">
            <v>14569</v>
          </cell>
        </row>
        <row r="8">
          <cell r="B8">
            <v>25483</v>
          </cell>
          <cell r="C8">
            <v>25941</v>
          </cell>
          <cell r="D8">
            <v>32685</v>
          </cell>
          <cell r="E8">
            <v>12372</v>
          </cell>
        </row>
        <row r="9">
          <cell r="B9">
            <v>9523</v>
          </cell>
          <cell r="C9">
            <v>6125</v>
          </cell>
          <cell r="D9">
            <v>5214</v>
          </cell>
          <cell r="E9">
            <v>9548</v>
          </cell>
        </row>
        <row r="10">
          <cell r="B10">
            <v>12458</v>
          </cell>
          <cell r="C10">
            <v>54215</v>
          </cell>
          <cell r="D10">
            <v>51248</v>
          </cell>
          <cell r="E10">
            <v>63259</v>
          </cell>
        </row>
        <row r="11">
          <cell r="B11">
            <v>12548</v>
          </cell>
          <cell r="C11">
            <v>54126</v>
          </cell>
          <cell r="D11">
            <v>45630</v>
          </cell>
          <cell r="E11">
            <v>85460</v>
          </cell>
        </row>
        <row r="12">
          <cell r="B12">
            <v>54896</v>
          </cell>
          <cell r="C12">
            <v>62359</v>
          </cell>
          <cell r="D12">
            <v>75462</v>
          </cell>
          <cell r="E12">
            <v>85423</v>
          </cell>
        </row>
        <row r="13">
          <cell r="B13">
            <v>23555</v>
          </cell>
          <cell r="C13">
            <v>30569</v>
          </cell>
          <cell r="D13">
            <v>41256</v>
          </cell>
          <cell r="E13">
            <v>51263</v>
          </cell>
        </row>
        <row r="14">
          <cell r="B14">
            <v>30257</v>
          </cell>
          <cell r="C14">
            <v>12536</v>
          </cell>
          <cell r="D14">
            <v>56321</v>
          </cell>
          <cell r="E14">
            <v>53210</v>
          </cell>
        </row>
      </sheetData>
      <sheetData sheetId="5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00E368-74CF-4945-A7F1-DF034A420FAF}" name="Table3" displayName="Table3" ref="A7:I28" totalsRowShown="0" dataDxfId="32" tableBorderDxfId="31">
  <autoFilter ref="A7:I28" xr:uid="{00000000-0009-0000-0100-000003000000}"/>
  <tableColumns count="9">
    <tableColumn id="1" xr3:uid="{A8BD6E34-44C4-428D-AE55-8F1ECA2F325F}" name="CustID" dataDxfId="30"/>
    <tableColumn id="2" xr3:uid="{E8F06A67-557C-4831-A882-A7E73339CCB6}" name="Company" dataDxfId="29"/>
    <tableColumn id="3" xr3:uid="{101B2500-1969-4DBF-A032-A8781C634D2B}" name="Address" dataDxfId="28"/>
    <tableColumn id="4" xr3:uid="{A04E0582-A0D6-4A53-BF33-6E66B2BA8EC0}" name="City" dataDxfId="27"/>
    <tableColumn id="5" xr3:uid="{85835CE2-8690-4168-A9AA-1A707FDAE1C0}" name="State" dataDxfId="26"/>
    <tableColumn id="6" xr3:uid="{36B06ED2-1988-40C2-A537-9EDE13B43C42}" name="ZIP" dataDxfId="25"/>
    <tableColumn id="9" xr3:uid="{45F6EDA5-16D8-4E02-A348-71642C783C54}" name="Type" dataDxfId="24"/>
    <tableColumn id="10" xr3:uid="{C03843D4-8F12-4FAA-AC34-6EC0CBA03583}" name="SalesRep" dataDxfId="23"/>
    <tableColumn id="7" xr3:uid="{4AAB7CE6-D57B-42D7-8C53-9AFA25345108}" name="Date Signed up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048AF0C-826E-4FEF-A8E0-D80740AF7C09}" name="Table33" displayName="Table33" ref="A7:I28" totalsRowShown="0" dataDxfId="21" tableBorderDxfId="20">
  <autoFilter ref="A7:I28" xr:uid="{00000000-0009-0000-0100-000003000000}"/>
  <tableColumns count="9">
    <tableColumn id="1" xr3:uid="{EF4B6223-94E9-4355-B099-86CAAF8C3B3A}" name="CustID" dataDxfId="19"/>
    <tableColumn id="2" xr3:uid="{37C6F23D-49CC-4181-B8D7-1D17C29818FD}" name="Company" dataDxfId="18"/>
    <tableColumn id="3" xr3:uid="{BE9E4B75-B34B-4EDF-BC12-ADA314601E2F}" name="Address" dataDxfId="17"/>
    <tableColumn id="4" xr3:uid="{FCE43718-068E-463C-9E4E-49DCCEF79FBC}" name="City" dataDxfId="16"/>
    <tableColumn id="5" xr3:uid="{A7B532A6-1C4E-4255-9B3F-D18869583111}" name="State" dataDxfId="15"/>
    <tableColumn id="6" xr3:uid="{127526AC-B7C5-4129-A141-B462C29E9C2E}" name="ZIP" dataDxfId="14"/>
    <tableColumn id="9" xr3:uid="{67344AFE-7DAF-4BBA-A5C3-F61B24664978}" name="Type" dataDxfId="13"/>
    <tableColumn id="10" xr3:uid="{DE2074C8-100C-4947-8D38-2F36448BA04A}" name="SalesRep" dataDxfId="12"/>
    <tableColumn id="7" xr3:uid="{3EED41A6-E7F7-4AD3-9391-83E86348EFA4}" name="Date Signed up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2"/>
  <sheetViews>
    <sheetView tabSelected="1" zoomScaleNormal="100" workbookViewId="0">
      <selection activeCell="I10" sqref="I10"/>
    </sheetView>
  </sheetViews>
  <sheetFormatPr defaultColWidth="9" defaultRowHeight="14.5" x14ac:dyDescent="0.35"/>
  <cols>
    <col min="1" max="1" width="19.6328125" style="1" customWidth="1"/>
    <col min="2" max="6" width="19.08984375" style="1" customWidth="1"/>
    <col min="7" max="7" width="18.6328125" style="1" customWidth="1"/>
    <col min="8" max="8" width="15.08984375" style="1" customWidth="1"/>
    <col min="9" max="16384" width="9" style="1"/>
  </cols>
  <sheetData>
    <row r="1" spans="1:8" ht="21" customHeight="1" x14ac:dyDescent="0.35">
      <c r="A1" s="15" t="s">
        <v>21</v>
      </c>
      <c r="B1" s="15"/>
      <c r="C1" s="15"/>
      <c r="D1" s="15"/>
      <c r="E1" s="15"/>
      <c r="F1" s="15"/>
      <c r="G1" s="15"/>
    </row>
    <row r="2" spans="1:8" ht="30" customHeight="1" x14ac:dyDescent="0.35">
      <c r="A2" s="17" t="s">
        <v>54</v>
      </c>
      <c r="B2" s="17"/>
      <c r="C2" s="17"/>
      <c r="D2" s="17"/>
      <c r="E2" s="17"/>
      <c r="F2" s="17"/>
      <c r="G2" s="17"/>
    </row>
    <row r="3" spans="1:8" ht="20.25" customHeight="1" x14ac:dyDescent="0.35">
      <c r="A3" s="18" t="s">
        <v>63</v>
      </c>
      <c r="B3" s="18"/>
      <c r="C3" s="18"/>
      <c r="D3" s="18"/>
      <c r="E3" s="18"/>
      <c r="F3" s="18"/>
      <c r="G3" s="18"/>
    </row>
    <row r="4" spans="1:8" ht="20.25" customHeight="1" x14ac:dyDescent="0.35">
      <c r="A4" s="18" t="s">
        <v>55</v>
      </c>
      <c r="B4" s="18"/>
      <c r="C4" s="18"/>
      <c r="D4" s="18"/>
      <c r="E4" s="18"/>
      <c r="F4" s="18"/>
      <c r="G4" s="18"/>
    </row>
    <row r="5" spans="1:8" ht="20.25" customHeight="1" x14ac:dyDescent="0.35">
      <c r="A5" s="19"/>
      <c r="B5" s="19"/>
      <c r="C5" s="19"/>
      <c r="D5" s="19"/>
      <c r="E5" s="19"/>
      <c r="F5" s="19"/>
      <c r="G5" s="19"/>
    </row>
    <row r="6" spans="1:8" ht="21" x14ac:dyDescent="0.5">
      <c r="A6" s="10" t="s">
        <v>0</v>
      </c>
      <c r="B6" s="9" t="s">
        <v>18</v>
      </c>
      <c r="C6" s="9" t="s">
        <v>19</v>
      </c>
      <c r="D6" s="9" t="s">
        <v>20</v>
      </c>
      <c r="E6" s="9" t="s">
        <v>22</v>
      </c>
      <c r="F6" s="9" t="s">
        <v>23</v>
      </c>
      <c r="G6" s="9" t="s">
        <v>24</v>
      </c>
    </row>
    <row r="7" spans="1:8" ht="18.5" x14ac:dyDescent="0.45">
      <c r="A7" s="3" t="s">
        <v>25</v>
      </c>
      <c r="B7" s="7">
        <v>2422</v>
      </c>
      <c r="C7" s="7">
        <v>1297</v>
      </c>
      <c r="D7" s="7">
        <v>499</v>
      </c>
      <c r="E7" s="7">
        <v>519</v>
      </c>
      <c r="F7" s="7">
        <v>765</v>
      </c>
      <c r="G7" s="7">
        <v>3553</v>
      </c>
      <c r="H7" s="5"/>
    </row>
    <row r="8" spans="1:8" ht="18.5" x14ac:dyDescent="0.45">
      <c r="A8" s="3" t="s">
        <v>26</v>
      </c>
      <c r="B8" s="7">
        <v>1571</v>
      </c>
      <c r="C8" s="7">
        <v>1546</v>
      </c>
      <c r="D8" s="7">
        <v>2000</v>
      </c>
      <c r="E8" s="7">
        <v>5405</v>
      </c>
      <c r="F8" s="7">
        <v>2981</v>
      </c>
      <c r="G8" s="7">
        <v>66</v>
      </c>
      <c r="H8" s="5"/>
    </row>
    <row r="9" spans="1:8" ht="18.5" x14ac:dyDescent="0.45">
      <c r="A9" s="3" t="s">
        <v>27</v>
      </c>
      <c r="B9" s="7">
        <v>1245</v>
      </c>
      <c r="C9" s="7">
        <v>1444</v>
      </c>
      <c r="D9" s="7">
        <v>394</v>
      </c>
      <c r="E9" s="7">
        <v>369</v>
      </c>
      <c r="F9" s="7">
        <v>848</v>
      </c>
      <c r="G9" s="7">
        <v>170</v>
      </c>
      <c r="H9" s="5"/>
    </row>
    <row r="10" spans="1:8" ht="18.5" x14ac:dyDescent="0.45">
      <c r="A10" s="3" t="s">
        <v>28</v>
      </c>
      <c r="B10" s="7">
        <v>434</v>
      </c>
      <c r="C10" s="7">
        <v>1538</v>
      </c>
      <c r="D10" s="7">
        <v>730</v>
      </c>
      <c r="E10" s="7">
        <v>3284</v>
      </c>
      <c r="F10" s="7">
        <v>3253</v>
      </c>
      <c r="G10" s="7">
        <v>4455</v>
      </c>
      <c r="H10" s="5"/>
    </row>
    <row r="11" spans="1:8" ht="18.5" x14ac:dyDescent="0.45">
      <c r="A11" s="3" t="s">
        <v>29</v>
      </c>
      <c r="B11" s="7">
        <v>2000</v>
      </c>
      <c r="C11" s="7">
        <v>1899</v>
      </c>
      <c r="D11" s="7">
        <v>433</v>
      </c>
      <c r="E11" s="7">
        <v>497</v>
      </c>
      <c r="F11" s="7">
        <v>773</v>
      </c>
      <c r="G11" s="7">
        <v>552</v>
      </c>
      <c r="H11" s="5"/>
    </row>
    <row r="12" spans="1:8" ht="18.5" x14ac:dyDescent="0.45">
      <c r="A12" s="3" t="s">
        <v>30</v>
      </c>
      <c r="B12" s="7">
        <v>1946</v>
      </c>
      <c r="C12" s="7">
        <v>1736</v>
      </c>
      <c r="D12" s="7">
        <v>586</v>
      </c>
      <c r="E12" s="7">
        <v>899</v>
      </c>
      <c r="F12" s="7">
        <v>2000</v>
      </c>
      <c r="G12" s="7">
        <v>581</v>
      </c>
      <c r="H12" s="5"/>
    </row>
    <row r="13" spans="1:8" ht="18.5" x14ac:dyDescent="0.45">
      <c r="A13" s="3" t="s">
        <v>31</v>
      </c>
      <c r="B13" s="7">
        <v>1345</v>
      </c>
      <c r="C13" s="7">
        <v>941</v>
      </c>
      <c r="D13" s="7">
        <v>881</v>
      </c>
      <c r="E13" s="7">
        <v>771</v>
      </c>
      <c r="F13" s="7">
        <v>210</v>
      </c>
      <c r="G13" s="7">
        <v>4486</v>
      </c>
      <c r="H13" s="5"/>
    </row>
    <row r="14" spans="1:8" ht="18.5" x14ac:dyDescent="0.45">
      <c r="A14" s="3" t="s">
        <v>32</v>
      </c>
      <c r="B14" s="7">
        <v>395</v>
      </c>
      <c r="C14" s="7">
        <v>1368</v>
      </c>
      <c r="D14" s="7">
        <v>4467</v>
      </c>
      <c r="E14" s="7">
        <v>2391</v>
      </c>
      <c r="F14" s="7">
        <v>67</v>
      </c>
      <c r="G14" s="7">
        <v>914</v>
      </c>
      <c r="H14" s="5"/>
    </row>
    <row r="15" spans="1:8" ht="18.5" x14ac:dyDescent="0.45">
      <c r="A15" s="3" t="s">
        <v>33</v>
      </c>
      <c r="B15" s="7">
        <v>1587</v>
      </c>
      <c r="C15" s="7">
        <v>1489</v>
      </c>
      <c r="D15" s="7">
        <v>148</v>
      </c>
      <c r="E15" s="7">
        <v>2275</v>
      </c>
      <c r="F15" s="7">
        <v>38</v>
      </c>
      <c r="G15" s="7">
        <v>110</v>
      </c>
      <c r="H15" s="5"/>
    </row>
    <row r="16" spans="1:8" ht="18.5" x14ac:dyDescent="0.45">
      <c r="A16" s="3" t="s">
        <v>34</v>
      </c>
      <c r="B16" s="7">
        <v>1624</v>
      </c>
      <c r="C16" s="7">
        <v>1134</v>
      </c>
      <c r="D16" s="7">
        <v>386</v>
      </c>
      <c r="E16" s="7">
        <v>4378</v>
      </c>
      <c r="F16" s="7">
        <v>973</v>
      </c>
      <c r="G16" s="7">
        <v>897</v>
      </c>
      <c r="H16" s="5"/>
    </row>
    <row r="17" spans="1:8" ht="18.5" x14ac:dyDescent="0.45">
      <c r="A17" s="3" t="s">
        <v>35</v>
      </c>
      <c r="B17" s="7">
        <v>1428</v>
      </c>
      <c r="C17" s="7">
        <v>1392</v>
      </c>
      <c r="D17" s="7">
        <v>868</v>
      </c>
      <c r="E17" s="7">
        <v>385</v>
      </c>
      <c r="F17" s="7">
        <v>2518</v>
      </c>
      <c r="G17" s="7">
        <v>560</v>
      </c>
      <c r="H17" s="5"/>
    </row>
    <row r="18" spans="1:8" ht="18.5" x14ac:dyDescent="0.45">
      <c r="A18" s="3" t="s">
        <v>36</v>
      </c>
      <c r="B18" s="7">
        <v>409</v>
      </c>
      <c r="C18" s="7">
        <v>2000</v>
      </c>
      <c r="D18" s="7">
        <v>462</v>
      </c>
      <c r="E18" s="7">
        <v>649</v>
      </c>
      <c r="F18" s="7">
        <v>70</v>
      </c>
      <c r="G18" s="7">
        <v>592</v>
      </c>
      <c r="H18" s="5"/>
    </row>
    <row r="19" spans="1:8" ht="18.5" x14ac:dyDescent="0.45">
      <c r="A19" s="3" t="s">
        <v>37</v>
      </c>
      <c r="B19" s="7">
        <v>1545</v>
      </c>
      <c r="C19" s="7">
        <v>935</v>
      </c>
      <c r="D19" s="7">
        <v>308</v>
      </c>
      <c r="E19" s="7">
        <v>4462</v>
      </c>
      <c r="F19" s="7">
        <v>564</v>
      </c>
      <c r="G19" s="7">
        <v>975</v>
      </c>
      <c r="H19" s="5"/>
    </row>
    <row r="20" spans="1:8" ht="18.5" x14ac:dyDescent="0.45">
      <c r="A20" s="3" t="s">
        <v>17</v>
      </c>
      <c r="B20" s="7">
        <v>1121</v>
      </c>
      <c r="C20" s="7">
        <v>1932</v>
      </c>
      <c r="D20" s="7">
        <v>1359</v>
      </c>
      <c r="E20" s="7">
        <v>4418</v>
      </c>
      <c r="F20" s="7">
        <v>2000</v>
      </c>
      <c r="G20" s="7">
        <v>4892</v>
      </c>
      <c r="H20" s="5"/>
    </row>
    <row r="21" spans="1:8" ht="18.5" x14ac:dyDescent="0.45">
      <c r="A21" s="3" t="s">
        <v>38</v>
      </c>
      <c r="B21" s="7">
        <v>144</v>
      </c>
      <c r="C21" s="7">
        <v>1324</v>
      </c>
      <c r="D21" s="7">
        <v>508</v>
      </c>
      <c r="E21" s="7">
        <v>519</v>
      </c>
      <c r="F21" s="7">
        <v>655</v>
      </c>
      <c r="G21" s="7">
        <v>125</v>
      </c>
      <c r="H21" s="5"/>
    </row>
    <row r="22" spans="1:8" ht="18.5" x14ac:dyDescent="0.45">
      <c r="A22" s="3" t="s">
        <v>39</v>
      </c>
      <c r="B22" s="7">
        <v>1876</v>
      </c>
      <c r="C22" s="7">
        <v>1213</v>
      </c>
      <c r="D22" s="7">
        <v>2123</v>
      </c>
      <c r="E22" s="7">
        <v>2567</v>
      </c>
      <c r="F22" s="7">
        <v>-26</v>
      </c>
      <c r="G22" s="7">
        <v>117</v>
      </c>
      <c r="H22" s="5"/>
    </row>
    <row r="23" spans="1:8" ht="18.5" x14ac:dyDescent="0.45">
      <c r="A23" s="3" t="s">
        <v>40</v>
      </c>
      <c r="B23" s="7">
        <v>1263</v>
      </c>
      <c r="C23" s="7">
        <v>1633</v>
      </c>
      <c r="D23" s="7">
        <v>4448</v>
      </c>
      <c r="E23" s="7">
        <v>775</v>
      </c>
      <c r="F23" s="7">
        <v>2732</v>
      </c>
      <c r="G23" s="7">
        <v>5717</v>
      </c>
      <c r="H23" s="5"/>
    </row>
    <row r="24" spans="1:8" ht="18.5" x14ac:dyDescent="0.45">
      <c r="A24" s="3" t="s">
        <v>41</v>
      </c>
      <c r="B24" s="7">
        <v>1420</v>
      </c>
      <c r="C24" s="7">
        <v>1823</v>
      </c>
      <c r="D24" s="7">
        <v>2250</v>
      </c>
      <c r="E24" s="7">
        <v>671</v>
      </c>
      <c r="F24" s="7">
        <v>187</v>
      </c>
      <c r="G24" s="7">
        <v>138</v>
      </c>
      <c r="H24" s="5"/>
    </row>
    <row r="25" spans="1:8" ht="18.5" x14ac:dyDescent="0.45">
      <c r="A25" s="3" t="s">
        <v>42</v>
      </c>
      <c r="B25" s="7">
        <v>1279</v>
      </c>
      <c r="C25" s="7">
        <v>1113</v>
      </c>
      <c r="D25" s="7">
        <v>281</v>
      </c>
      <c r="E25" s="7">
        <v>771</v>
      </c>
      <c r="F25" s="7">
        <v>817</v>
      </c>
      <c r="G25" s="7">
        <v>981</v>
      </c>
      <c r="H25" s="5"/>
    </row>
    <row r="26" spans="1:8" ht="18.5" x14ac:dyDescent="0.45">
      <c r="A26" s="3" t="s">
        <v>43</v>
      </c>
      <c r="B26" s="7">
        <v>1297</v>
      </c>
      <c r="C26" s="7">
        <v>1509</v>
      </c>
      <c r="D26" s="7">
        <v>2733</v>
      </c>
      <c r="E26" s="7">
        <v>683</v>
      </c>
      <c r="F26" s="7">
        <v>700</v>
      </c>
      <c r="G26" s="7">
        <v>238</v>
      </c>
      <c r="H26" s="5"/>
    </row>
    <row r="27" spans="1:8" ht="18.5" x14ac:dyDescent="0.45">
      <c r="A27" s="3" t="s">
        <v>44</v>
      </c>
      <c r="B27" s="7">
        <v>2530</v>
      </c>
      <c r="C27" s="7">
        <v>1783</v>
      </c>
      <c r="D27" s="7">
        <v>645</v>
      </c>
      <c r="E27" s="7">
        <v>242</v>
      </c>
      <c r="F27" s="7">
        <v>-10</v>
      </c>
      <c r="G27" s="7">
        <v>342</v>
      </c>
      <c r="H27" s="5"/>
    </row>
    <row r="28" spans="1:8" ht="18.5" x14ac:dyDescent="0.45">
      <c r="A28" s="3" t="s">
        <v>45</v>
      </c>
      <c r="B28" s="7">
        <v>1079</v>
      </c>
      <c r="C28" s="7">
        <v>1411</v>
      </c>
      <c r="D28" s="7">
        <v>706</v>
      </c>
      <c r="E28" s="7">
        <v>249</v>
      </c>
      <c r="F28" s="7">
        <v>674</v>
      </c>
      <c r="G28" s="7">
        <v>5139</v>
      </c>
      <c r="H28" s="5"/>
    </row>
    <row r="29" spans="1:8" ht="18.5" x14ac:dyDescent="0.45">
      <c r="A29" s="3" t="s">
        <v>46</v>
      </c>
      <c r="B29" s="7">
        <v>1211</v>
      </c>
      <c r="C29" s="7">
        <v>1495</v>
      </c>
      <c r="D29" s="7">
        <v>406</v>
      </c>
      <c r="E29" s="7">
        <v>765</v>
      </c>
      <c r="F29" s="7">
        <v>643</v>
      </c>
      <c r="G29" s="7">
        <v>872</v>
      </c>
      <c r="H29" s="5"/>
    </row>
    <row r="30" spans="1:8" ht="18.5" x14ac:dyDescent="0.45">
      <c r="A30" s="3" t="s">
        <v>47</v>
      </c>
      <c r="B30" s="7">
        <v>1372</v>
      </c>
      <c r="C30" s="7">
        <v>1333</v>
      </c>
      <c r="D30" s="7">
        <v>981</v>
      </c>
      <c r="E30" s="7">
        <v>531</v>
      </c>
      <c r="F30" s="7">
        <v>414</v>
      </c>
      <c r="G30" s="7">
        <v>3807</v>
      </c>
      <c r="H30" s="5"/>
    </row>
    <row r="31" spans="1:8" ht="18.5" x14ac:dyDescent="0.45">
      <c r="A31" s="3" t="s">
        <v>48</v>
      </c>
      <c r="B31" s="7">
        <v>1621</v>
      </c>
      <c r="C31" s="7">
        <v>1075</v>
      </c>
      <c r="D31" s="7">
        <v>487</v>
      </c>
      <c r="E31" s="7">
        <v>311</v>
      </c>
      <c r="F31" s="7">
        <v>901</v>
      </c>
      <c r="G31" s="7">
        <v>688</v>
      </c>
      <c r="H31" s="5"/>
    </row>
    <row r="32" spans="1:8" x14ac:dyDescent="0.35">
      <c r="B32" s="2"/>
      <c r="C32" s="2"/>
      <c r="D32" s="2"/>
      <c r="E32" s="2"/>
      <c r="F32" s="2"/>
      <c r="G32" s="2"/>
    </row>
  </sheetData>
  <mergeCells count="4">
    <mergeCell ref="A3:G3"/>
    <mergeCell ref="A2:G2"/>
    <mergeCell ref="A1:G1"/>
    <mergeCell ref="A4:G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F1C45-93A3-4AE0-B210-A2331D3014AD}">
  <dimension ref="A1:N32"/>
  <sheetViews>
    <sheetView zoomScale="94" zoomScaleNormal="94" workbookViewId="0">
      <selection activeCell="K6" sqref="K6"/>
    </sheetView>
  </sheetViews>
  <sheetFormatPr defaultColWidth="9" defaultRowHeight="14.5" x14ac:dyDescent="0.35"/>
  <cols>
    <col min="1" max="1" width="16.6328125" style="21" customWidth="1"/>
    <col min="2" max="7" width="17.26953125" style="21" customWidth="1"/>
    <col min="8" max="8" width="15.08984375" style="21" customWidth="1"/>
    <col min="9" max="16384" width="9" style="21"/>
  </cols>
  <sheetData>
    <row r="1" spans="1:14" x14ac:dyDescent="0.35">
      <c r="A1" s="21" t="s">
        <v>60</v>
      </c>
    </row>
    <row r="2" spans="1:14" x14ac:dyDescent="0.35">
      <c r="A2" s="21" t="s">
        <v>62</v>
      </c>
    </row>
    <row r="3" spans="1:14" x14ac:dyDescent="0.35">
      <c r="A3" s="21" t="s">
        <v>59</v>
      </c>
    </row>
    <row r="5" spans="1:14" x14ac:dyDescent="0.35">
      <c r="A5" s="21" t="s">
        <v>21</v>
      </c>
      <c r="E5" s="22" t="s">
        <v>57</v>
      </c>
      <c r="F5" s="22"/>
    </row>
    <row r="6" spans="1:14" ht="30" customHeight="1" x14ac:dyDescent="0.35">
      <c r="E6" s="23"/>
      <c r="F6" s="23"/>
      <c r="G6" s="24">
        <v>2000</v>
      </c>
    </row>
    <row r="7" spans="1:14" ht="29" x14ac:dyDescent="0.35">
      <c r="A7" s="25" t="s">
        <v>0</v>
      </c>
      <c r="B7" s="26" t="s">
        <v>18</v>
      </c>
      <c r="C7" s="26" t="s">
        <v>19</v>
      </c>
      <c r="D7" s="26" t="s">
        <v>20</v>
      </c>
      <c r="E7" s="26" t="s">
        <v>22</v>
      </c>
      <c r="F7" s="26" t="s">
        <v>23</v>
      </c>
      <c r="G7" s="26" t="s">
        <v>24</v>
      </c>
      <c r="N7" s="27" t="s">
        <v>58</v>
      </c>
    </row>
    <row r="8" spans="1:14" x14ac:dyDescent="0.35">
      <c r="A8" s="21" t="s">
        <v>25</v>
      </c>
      <c r="B8" s="28">
        <v>2422</v>
      </c>
      <c r="C8" s="28">
        <v>1297</v>
      </c>
      <c r="D8" s="28">
        <v>499</v>
      </c>
      <c r="E8" s="28">
        <v>519</v>
      </c>
      <c r="F8" s="28">
        <v>765</v>
      </c>
      <c r="G8" s="28">
        <v>3553</v>
      </c>
      <c r="H8" s="28"/>
    </row>
    <row r="9" spans="1:14" x14ac:dyDescent="0.35">
      <c r="A9" s="21" t="s">
        <v>26</v>
      </c>
      <c r="B9" s="28">
        <v>1571</v>
      </c>
      <c r="C9" s="28">
        <v>1546</v>
      </c>
      <c r="D9" s="28">
        <v>1291</v>
      </c>
      <c r="E9" s="28">
        <v>5405</v>
      </c>
      <c r="F9" s="28">
        <v>2981</v>
      </c>
      <c r="G9" s="28">
        <v>66</v>
      </c>
      <c r="H9" s="28"/>
    </row>
    <row r="10" spans="1:14" x14ac:dyDescent="0.35">
      <c r="A10" s="21" t="s">
        <v>27</v>
      </c>
      <c r="B10" s="28">
        <v>1245</v>
      </c>
      <c r="C10" s="28">
        <v>1444</v>
      </c>
      <c r="D10" s="28">
        <v>394</v>
      </c>
      <c r="E10" s="28">
        <v>369</v>
      </c>
      <c r="F10" s="28">
        <v>848</v>
      </c>
      <c r="G10" s="28">
        <v>170</v>
      </c>
      <c r="H10" s="28"/>
    </row>
    <row r="11" spans="1:14" x14ac:dyDescent="0.35">
      <c r="A11" s="21" t="s">
        <v>28</v>
      </c>
      <c r="B11" s="28">
        <v>434</v>
      </c>
      <c r="C11" s="28">
        <v>1538</v>
      </c>
      <c r="D11" s="28">
        <v>2000</v>
      </c>
      <c r="E11" s="28">
        <v>3284</v>
      </c>
      <c r="F11" s="28">
        <v>3253</v>
      </c>
      <c r="G11" s="28">
        <v>4455</v>
      </c>
      <c r="H11" s="28"/>
    </row>
    <row r="12" spans="1:14" x14ac:dyDescent="0.35">
      <c r="A12" s="21" t="s">
        <v>29</v>
      </c>
      <c r="B12" s="28">
        <v>1955</v>
      </c>
      <c r="C12" s="28">
        <v>1899</v>
      </c>
      <c r="D12" s="28">
        <v>433</v>
      </c>
      <c r="E12" s="28">
        <v>497</v>
      </c>
      <c r="F12" s="28">
        <v>773</v>
      </c>
      <c r="G12" s="28">
        <v>552</v>
      </c>
      <c r="H12" s="28"/>
    </row>
    <row r="13" spans="1:14" x14ac:dyDescent="0.35">
      <c r="A13" s="21" t="s">
        <v>30</v>
      </c>
      <c r="B13" s="28">
        <v>2000</v>
      </c>
      <c r="C13" s="28">
        <v>1736</v>
      </c>
      <c r="D13" s="28">
        <v>586</v>
      </c>
      <c r="E13" s="28">
        <v>-59</v>
      </c>
      <c r="F13" s="28">
        <v>290</v>
      </c>
      <c r="G13" s="28">
        <v>581</v>
      </c>
      <c r="H13" s="28"/>
    </row>
    <row r="14" spans="1:14" x14ac:dyDescent="0.35">
      <c r="A14" s="21" t="s">
        <v>31</v>
      </c>
      <c r="B14" s="28">
        <v>1345</v>
      </c>
      <c r="C14" s="28">
        <v>941</v>
      </c>
      <c r="D14" s="28">
        <v>881</v>
      </c>
      <c r="E14" s="28">
        <v>771</v>
      </c>
      <c r="F14" s="28">
        <v>2000</v>
      </c>
      <c r="G14" s="28">
        <v>4486</v>
      </c>
      <c r="H14" s="28"/>
    </row>
    <row r="15" spans="1:14" x14ac:dyDescent="0.35">
      <c r="A15" s="21" t="s">
        <v>32</v>
      </c>
      <c r="B15" s="28">
        <v>395</v>
      </c>
      <c r="C15" s="28">
        <v>2000</v>
      </c>
      <c r="D15" s="28">
        <v>4467</v>
      </c>
      <c r="E15" s="28">
        <v>2391</v>
      </c>
      <c r="F15" s="28">
        <v>67</v>
      </c>
      <c r="G15" s="28">
        <v>914</v>
      </c>
      <c r="H15" s="28"/>
    </row>
    <row r="16" spans="1:14" x14ac:dyDescent="0.35">
      <c r="A16" s="21" t="s">
        <v>33</v>
      </c>
      <c r="B16" s="28">
        <v>1587</v>
      </c>
      <c r="C16" s="28">
        <v>1489</v>
      </c>
      <c r="D16" s="28">
        <v>148</v>
      </c>
      <c r="E16" s="28">
        <v>2275</v>
      </c>
      <c r="F16" s="28">
        <v>38</v>
      </c>
      <c r="G16" s="28">
        <v>2000</v>
      </c>
      <c r="H16" s="28"/>
    </row>
    <row r="17" spans="1:8" x14ac:dyDescent="0.35">
      <c r="A17" s="21" t="s">
        <v>34</v>
      </c>
      <c r="B17" s="28">
        <v>1624</v>
      </c>
      <c r="C17" s="28">
        <v>1134</v>
      </c>
      <c r="D17" s="28">
        <v>386</v>
      </c>
      <c r="E17" s="28">
        <v>4378</v>
      </c>
      <c r="F17" s="28">
        <v>973</v>
      </c>
      <c r="G17" s="28">
        <v>897</v>
      </c>
      <c r="H17" s="28"/>
    </row>
    <row r="18" spans="1:8" x14ac:dyDescent="0.35">
      <c r="A18" s="21" t="s">
        <v>35</v>
      </c>
      <c r="B18" s="28">
        <v>1428</v>
      </c>
      <c r="C18" s="28">
        <v>1392</v>
      </c>
      <c r="D18" s="28">
        <v>868</v>
      </c>
      <c r="E18" s="28">
        <v>385</v>
      </c>
      <c r="F18" s="28">
        <v>2518</v>
      </c>
      <c r="G18" s="28">
        <v>560</v>
      </c>
      <c r="H18" s="28"/>
    </row>
    <row r="19" spans="1:8" x14ac:dyDescent="0.35">
      <c r="A19" s="21" t="s">
        <v>36</v>
      </c>
      <c r="B19" s="28">
        <v>409</v>
      </c>
      <c r="C19" s="28">
        <v>1410</v>
      </c>
      <c r="D19" s="28">
        <v>2000</v>
      </c>
      <c r="E19" s="28">
        <v>649</v>
      </c>
      <c r="F19" s="28">
        <v>70</v>
      </c>
      <c r="G19" s="28">
        <v>592</v>
      </c>
      <c r="H19" s="28"/>
    </row>
    <row r="20" spans="1:8" x14ac:dyDescent="0.35">
      <c r="A20" s="21" t="s">
        <v>37</v>
      </c>
      <c r="B20" s="28">
        <v>1545</v>
      </c>
      <c r="C20" s="28">
        <v>2000</v>
      </c>
      <c r="D20" s="28">
        <v>308</v>
      </c>
      <c r="E20" s="28">
        <v>4462</v>
      </c>
      <c r="F20" s="28">
        <v>564</v>
      </c>
      <c r="G20" s="28">
        <v>975</v>
      </c>
      <c r="H20" s="28"/>
    </row>
    <row r="21" spans="1:8" x14ac:dyDescent="0.35">
      <c r="A21" s="21" t="s">
        <v>17</v>
      </c>
      <c r="B21" s="28">
        <v>1121</v>
      </c>
      <c r="C21" s="28">
        <v>1932</v>
      </c>
      <c r="D21" s="28">
        <v>1359</v>
      </c>
      <c r="E21" s="28">
        <v>4418</v>
      </c>
      <c r="F21" s="28">
        <v>453</v>
      </c>
      <c r="G21" s="28">
        <v>4892</v>
      </c>
      <c r="H21" s="28"/>
    </row>
    <row r="22" spans="1:8" x14ac:dyDescent="0.35">
      <c r="A22" s="21" t="s">
        <v>38</v>
      </c>
      <c r="B22" s="28">
        <v>144</v>
      </c>
      <c r="C22" s="28">
        <v>1324</v>
      </c>
      <c r="D22" s="28">
        <v>508</v>
      </c>
      <c r="E22" s="28">
        <v>519</v>
      </c>
      <c r="F22" s="28">
        <v>655</v>
      </c>
      <c r="G22" s="28">
        <v>125</v>
      </c>
      <c r="H22" s="28"/>
    </row>
    <row r="23" spans="1:8" x14ac:dyDescent="0.35">
      <c r="A23" s="21" t="s">
        <v>39</v>
      </c>
      <c r="B23" s="28">
        <v>1876</v>
      </c>
      <c r="C23" s="28">
        <v>1213</v>
      </c>
      <c r="D23" s="28">
        <v>2123</v>
      </c>
      <c r="E23" s="28">
        <v>2567</v>
      </c>
      <c r="F23" s="28">
        <v>-26</v>
      </c>
      <c r="G23" s="28">
        <v>117</v>
      </c>
      <c r="H23" s="28"/>
    </row>
    <row r="24" spans="1:8" x14ac:dyDescent="0.35">
      <c r="A24" s="21" t="s">
        <v>40</v>
      </c>
      <c r="B24" s="28">
        <v>1263</v>
      </c>
      <c r="C24" s="28">
        <v>1633</v>
      </c>
      <c r="D24" s="28">
        <v>4448</v>
      </c>
      <c r="E24" s="28">
        <v>775</v>
      </c>
      <c r="F24" s="28">
        <v>2732</v>
      </c>
      <c r="G24" s="28">
        <v>5717</v>
      </c>
      <c r="H24" s="28"/>
    </row>
    <row r="25" spans="1:8" x14ac:dyDescent="0.35">
      <c r="A25" s="21" t="s">
        <v>41</v>
      </c>
      <c r="B25" s="28">
        <v>1420</v>
      </c>
      <c r="C25" s="28">
        <v>1823</v>
      </c>
      <c r="D25" s="28">
        <v>2250</v>
      </c>
      <c r="E25" s="28">
        <v>671</v>
      </c>
      <c r="F25" s="28">
        <v>187</v>
      </c>
      <c r="G25" s="28">
        <v>138</v>
      </c>
      <c r="H25" s="28"/>
    </row>
    <row r="26" spans="1:8" x14ac:dyDescent="0.35">
      <c r="A26" s="21" t="s">
        <v>42</v>
      </c>
      <c r="B26" s="28">
        <v>1279</v>
      </c>
      <c r="C26" s="28">
        <v>1113</v>
      </c>
      <c r="D26" s="28">
        <v>281</v>
      </c>
      <c r="E26" s="28">
        <v>771</v>
      </c>
      <c r="F26" s="28">
        <v>817</v>
      </c>
      <c r="G26" s="28">
        <v>981</v>
      </c>
      <c r="H26" s="28"/>
    </row>
    <row r="27" spans="1:8" x14ac:dyDescent="0.35">
      <c r="A27" s="21" t="s">
        <v>43</v>
      </c>
      <c r="B27" s="28">
        <v>1297</v>
      </c>
      <c r="C27" s="28">
        <v>1509</v>
      </c>
      <c r="D27" s="28">
        <v>2733</v>
      </c>
      <c r="E27" s="28">
        <v>683</v>
      </c>
      <c r="F27" s="28">
        <v>700</v>
      </c>
      <c r="G27" s="28">
        <v>238</v>
      </c>
      <c r="H27" s="28"/>
    </row>
    <row r="28" spans="1:8" x14ac:dyDescent="0.35">
      <c r="A28" s="21" t="s">
        <v>44</v>
      </c>
      <c r="B28" s="28">
        <v>2530</v>
      </c>
      <c r="C28" s="28">
        <v>1783</v>
      </c>
      <c r="D28" s="28">
        <v>645</v>
      </c>
      <c r="E28" s="28">
        <v>242</v>
      </c>
      <c r="F28" s="28">
        <v>-10</v>
      </c>
      <c r="G28" s="28">
        <v>342</v>
      </c>
      <c r="H28" s="28"/>
    </row>
    <row r="29" spans="1:8" x14ac:dyDescent="0.35">
      <c r="A29" s="21" t="s">
        <v>45</v>
      </c>
      <c r="B29" s="28">
        <v>1079</v>
      </c>
      <c r="C29" s="28">
        <v>1411</v>
      </c>
      <c r="D29" s="28">
        <v>706</v>
      </c>
      <c r="E29" s="28">
        <v>249</v>
      </c>
      <c r="F29" s="28">
        <v>674</v>
      </c>
      <c r="G29" s="28">
        <v>5139</v>
      </c>
      <c r="H29" s="28"/>
    </row>
    <row r="30" spans="1:8" x14ac:dyDescent="0.35">
      <c r="A30" s="21" t="s">
        <v>46</v>
      </c>
      <c r="B30" s="28">
        <v>1211</v>
      </c>
      <c r="C30" s="28">
        <v>1495</v>
      </c>
      <c r="D30" s="28">
        <v>406</v>
      </c>
      <c r="E30" s="28">
        <v>765</v>
      </c>
      <c r="F30" s="28">
        <v>643</v>
      </c>
      <c r="G30" s="28">
        <v>872</v>
      </c>
      <c r="H30" s="28"/>
    </row>
    <row r="31" spans="1:8" x14ac:dyDescent="0.35">
      <c r="A31" s="21" t="s">
        <v>47</v>
      </c>
      <c r="B31" s="28">
        <v>1372</v>
      </c>
      <c r="C31" s="28">
        <v>1333</v>
      </c>
      <c r="D31" s="28">
        <v>981</v>
      </c>
      <c r="E31" s="28">
        <v>531</v>
      </c>
      <c r="F31" s="28">
        <v>414</v>
      </c>
      <c r="G31" s="28">
        <v>3807</v>
      </c>
      <c r="H31" s="28"/>
    </row>
    <row r="32" spans="1:8" x14ac:dyDescent="0.35">
      <c r="A32" s="21" t="s">
        <v>48</v>
      </c>
      <c r="B32" s="28">
        <v>1621</v>
      </c>
      <c r="C32" s="28">
        <v>1075</v>
      </c>
      <c r="D32" s="28">
        <v>487</v>
      </c>
      <c r="E32" s="28">
        <v>311</v>
      </c>
      <c r="F32" s="28">
        <v>901</v>
      </c>
      <c r="G32" s="28">
        <v>688</v>
      </c>
      <c r="H32" s="28"/>
    </row>
  </sheetData>
  <mergeCells count="1">
    <mergeCell ref="E5:F6"/>
  </mergeCells>
  <conditionalFormatting sqref="B8:G32">
    <cfRule type="expression" dxfId="2" priority="5">
      <formula>B8&gt;$G$6</formula>
    </cfRule>
  </conditionalFormatting>
  <conditionalFormatting sqref="A8:A32">
    <cfRule type="expression" dxfId="1" priority="1">
      <formula>AND(C8&gt;B8,D8&gt;C8)</formula>
    </cfRule>
    <cfRule type="expression" dxfId="0" priority="2">
      <formula>AVERAGE(B8:G8)&gt;$G$6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A6701-2582-462D-A43A-44C97D3AF09E}">
  <dimension ref="A1:H32"/>
  <sheetViews>
    <sheetView zoomScaleNormal="100" workbookViewId="0">
      <selection activeCell="H13" sqref="H13"/>
    </sheetView>
  </sheetViews>
  <sheetFormatPr defaultColWidth="9" defaultRowHeight="14.5" x14ac:dyDescent="0.35"/>
  <cols>
    <col min="1" max="1" width="19.6328125" style="1" customWidth="1"/>
    <col min="2" max="6" width="19.08984375" style="1" customWidth="1"/>
    <col min="7" max="7" width="18.6328125" style="1" customWidth="1"/>
    <col min="8" max="8" width="15.08984375" style="1" customWidth="1"/>
    <col min="9" max="16384" width="9" style="1"/>
  </cols>
  <sheetData>
    <row r="1" spans="1:8" ht="21" customHeight="1" x14ac:dyDescent="0.35">
      <c r="A1" s="15" t="s">
        <v>21</v>
      </c>
      <c r="B1" s="15"/>
      <c r="C1" s="15"/>
      <c r="D1" s="15"/>
      <c r="E1" s="15"/>
      <c r="F1" s="15"/>
      <c r="G1" s="15"/>
    </row>
    <row r="2" spans="1:8" ht="30" customHeight="1" x14ac:dyDescent="0.35">
      <c r="A2" s="17" t="s">
        <v>54</v>
      </c>
      <c r="B2" s="17"/>
      <c r="C2" s="17"/>
      <c r="D2" s="17"/>
      <c r="E2" s="17"/>
      <c r="F2" s="17"/>
      <c r="G2" s="17"/>
    </row>
    <row r="3" spans="1:8" ht="20.25" customHeight="1" x14ac:dyDescent="0.35">
      <c r="A3" s="18" t="s">
        <v>63</v>
      </c>
      <c r="B3" s="18"/>
      <c r="C3" s="18"/>
      <c r="D3" s="18"/>
      <c r="E3" s="18"/>
      <c r="F3" s="18"/>
      <c r="G3" s="18"/>
    </row>
    <row r="4" spans="1:8" ht="20.25" customHeight="1" x14ac:dyDescent="0.35">
      <c r="A4" s="18" t="s">
        <v>55</v>
      </c>
      <c r="B4" s="18"/>
      <c r="C4" s="18"/>
      <c r="D4" s="18"/>
      <c r="E4" s="18"/>
      <c r="F4" s="18"/>
      <c r="G4" s="18"/>
    </row>
    <row r="5" spans="1:8" ht="20.25" customHeight="1" x14ac:dyDescent="0.35">
      <c r="A5" s="19"/>
      <c r="B5" s="19"/>
      <c r="C5" s="19"/>
      <c r="D5" s="19"/>
      <c r="E5" s="19"/>
      <c r="F5" s="19"/>
      <c r="G5" s="19"/>
    </row>
    <row r="6" spans="1:8" ht="21" x14ac:dyDescent="0.5">
      <c r="A6" s="10" t="s">
        <v>0</v>
      </c>
      <c r="B6" s="9" t="s">
        <v>18</v>
      </c>
      <c r="C6" s="9" t="s">
        <v>19</v>
      </c>
      <c r="D6" s="9" t="s">
        <v>20</v>
      </c>
      <c r="E6" s="9" t="s">
        <v>22</v>
      </c>
      <c r="F6" s="9" t="s">
        <v>23</v>
      </c>
      <c r="G6" s="9" t="s">
        <v>24</v>
      </c>
    </row>
    <row r="7" spans="1:8" ht="18.5" x14ac:dyDescent="0.45">
      <c r="A7" s="3" t="s">
        <v>25</v>
      </c>
      <c r="B7" s="29">
        <v>2422</v>
      </c>
      <c r="C7" s="29">
        <v>1297</v>
      </c>
      <c r="D7" s="29">
        <v>499</v>
      </c>
      <c r="E7" s="29">
        <v>519</v>
      </c>
      <c r="F7" s="29">
        <v>765</v>
      </c>
      <c r="G7" s="29">
        <v>3553</v>
      </c>
      <c r="H7" s="5"/>
    </row>
    <row r="8" spans="1:8" ht="18.5" x14ac:dyDescent="0.45">
      <c r="A8" s="3" t="s">
        <v>26</v>
      </c>
      <c r="B8" s="29">
        <v>1571</v>
      </c>
      <c r="C8" s="29">
        <v>1546</v>
      </c>
      <c r="D8" s="29">
        <v>2000</v>
      </c>
      <c r="E8" s="29">
        <v>5405</v>
      </c>
      <c r="F8" s="29">
        <v>2981</v>
      </c>
      <c r="G8" s="29">
        <v>66</v>
      </c>
      <c r="H8" s="5"/>
    </row>
    <row r="9" spans="1:8" ht="18.5" x14ac:dyDescent="0.45">
      <c r="A9" s="3" t="s">
        <v>27</v>
      </c>
      <c r="B9" s="29">
        <v>1245</v>
      </c>
      <c r="C9" s="29">
        <v>1444</v>
      </c>
      <c r="D9" s="29">
        <v>394</v>
      </c>
      <c r="E9" s="29">
        <v>369</v>
      </c>
      <c r="F9" s="29">
        <v>848</v>
      </c>
      <c r="G9" s="29">
        <v>170</v>
      </c>
      <c r="H9" s="5"/>
    </row>
    <row r="10" spans="1:8" ht="18.5" x14ac:dyDescent="0.45">
      <c r="A10" s="3" t="s">
        <v>28</v>
      </c>
      <c r="B10" s="29">
        <v>434</v>
      </c>
      <c r="C10" s="29">
        <v>1538</v>
      </c>
      <c r="D10" s="29">
        <v>730</v>
      </c>
      <c r="E10" s="29">
        <v>3284</v>
      </c>
      <c r="F10" s="29">
        <v>3253</v>
      </c>
      <c r="G10" s="29">
        <v>4455</v>
      </c>
      <c r="H10" s="5"/>
    </row>
    <row r="11" spans="1:8" ht="18.5" x14ac:dyDescent="0.45">
      <c r="A11" s="3" t="s">
        <v>29</v>
      </c>
      <c r="B11" s="29">
        <v>2000</v>
      </c>
      <c r="C11" s="29">
        <v>1899</v>
      </c>
      <c r="D11" s="29">
        <v>433</v>
      </c>
      <c r="E11" s="29">
        <v>497</v>
      </c>
      <c r="F11" s="29">
        <v>773</v>
      </c>
      <c r="G11" s="29">
        <v>552</v>
      </c>
      <c r="H11" s="5"/>
    </row>
    <row r="12" spans="1:8" ht="18.5" x14ac:dyDescent="0.45">
      <c r="A12" s="3" t="s">
        <v>30</v>
      </c>
      <c r="B12" s="29">
        <v>1946</v>
      </c>
      <c r="C12" s="29">
        <v>1736</v>
      </c>
      <c r="D12" s="29">
        <v>586</v>
      </c>
      <c r="E12" s="29">
        <v>899</v>
      </c>
      <c r="F12" s="29">
        <v>2000</v>
      </c>
      <c r="G12" s="29">
        <v>581</v>
      </c>
      <c r="H12" s="5"/>
    </row>
    <row r="13" spans="1:8" ht="18.5" x14ac:dyDescent="0.45">
      <c r="A13" s="3" t="s">
        <v>31</v>
      </c>
      <c r="B13" s="29">
        <v>1345</v>
      </c>
      <c r="C13" s="29">
        <v>941</v>
      </c>
      <c r="D13" s="29">
        <v>881</v>
      </c>
      <c r="E13" s="29">
        <v>771</v>
      </c>
      <c r="F13" s="29">
        <v>210</v>
      </c>
      <c r="G13" s="29">
        <v>4486</v>
      </c>
      <c r="H13" s="5"/>
    </row>
    <row r="14" spans="1:8" ht="18.5" x14ac:dyDescent="0.45">
      <c r="A14" s="3" t="s">
        <v>32</v>
      </c>
      <c r="B14" s="29">
        <v>395</v>
      </c>
      <c r="C14" s="29">
        <v>1368</v>
      </c>
      <c r="D14" s="29">
        <v>4467</v>
      </c>
      <c r="E14" s="29">
        <v>2391</v>
      </c>
      <c r="F14" s="29">
        <v>67</v>
      </c>
      <c r="G14" s="29">
        <v>914</v>
      </c>
      <c r="H14" s="5"/>
    </row>
    <row r="15" spans="1:8" ht="18.5" x14ac:dyDescent="0.45">
      <c r="A15" s="3" t="s">
        <v>33</v>
      </c>
      <c r="B15" s="29">
        <v>1587</v>
      </c>
      <c r="C15" s="29">
        <v>1489</v>
      </c>
      <c r="D15" s="29">
        <v>148</v>
      </c>
      <c r="E15" s="29">
        <v>2275</v>
      </c>
      <c r="F15" s="29">
        <v>38</v>
      </c>
      <c r="G15" s="29">
        <v>110</v>
      </c>
      <c r="H15" s="5"/>
    </row>
    <row r="16" spans="1:8" ht="18.5" x14ac:dyDescent="0.45">
      <c r="A16" s="3" t="s">
        <v>34</v>
      </c>
      <c r="B16" s="29">
        <v>1624</v>
      </c>
      <c r="C16" s="29">
        <v>1134</v>
      </c>
      <c r="D16" s="29">
        <v>386</v>
      </c>
      <c r="E16" s="29">
        <v>4378</v>
      </c>
      <c r="F16" s="29">
        <v>973</v>
      </c>
      <c r="G16" s="29">
        <v>897</v>
      </c>
      <c r="H16" s="5"/>
    </row>
    <row r="17" spans="1:8" ht="18.5" x14ac:dyDescent="0.45">
      <c r="A17" s="3" t="s">
        <v>35</v>
      </c>
      <c r="B17" s="29">
        <v>1428</v>
      </c>
      <c r="C17" s="29">
        <v>1392</v>
      </c>
      <c r="D17" s="29">
        <v>868</v>
      </c>
      <c r="E17" s="29">
        <v>385</v>
      </c>
      <c r="F17" s="29">
        <v>2518</v>
      </c>
      <c r="G17" s="29">
        <v>560</v>
      </c>
      <c r="H17" s="5"/>
    </row>
    <row r="18" spans="1:8" ht="18.5" x14ac:dyDescent="0.45">
      <c r="A18" s="3" t="s">
        <v>36</v>
      </c>
      <c r="B18" s="29">
        <v>409</v>
      </c>
      <c r="C18" s="29">
        <v>2000</v>
      </c>
      <c r="D18" s="29">
        <v>462</v>
      </c>
      <c r="E18" s="29">
        <v>649</v>
      </c>
      <c r="F18" s="29">
        <v>70</v>
      </c>
      <c r="G18" s="29">
        <v>592</v>
      </c>
      <c r="H18" s="5"/>
    </row>
    <row r="19" spans="1:8" ht="18.5" x14ac:dyDescent="0.45">
      <c r="A19" s="3" t="s">
        <v>37</v>
      </c>
      <c r="B19" s="29">
        <v>1545</v>
      </c>
      <c r="C19" s="29">
        <v>935</v>
      </c>
      <c r="D19" s="29">
        <v>308</v>
      </c>
      <c r="E19" s="29">
        <v>4462</v>
      </c>
      <c r="F19" s="29">
        <v>564</v>
      </c>
      <c r="G19" s="29">
        <v>975</v>
      </c>
      <c r="H19" s="5"/>
    </row>
    <row r="20" spans="1:8" ht="18.5" x14ac:dyDescent="0.45">
      <c r="A20" s="3" t="s">
        <v>17</v>
      </c>
      <c r="B20" s="29">
        <v>1121</v>
      </c>
      <c r="C20" s="29">
        <v>1932</v>
      </c>
      <c r="D20" s="29">
        <v>1359</v>
      </c>
      <c r="E20" s="29">
        <v>4418</v>
      </c>
      <c r="F20" s="29">
        <v>2000</v>
      </c>
      <c r="G20" s="29">
        <v>4892</v>
      </c>
      <c r="H20" s="5"/>
    </row>
    <row r="21" spans="1:8" ht="18.5" x14ac:dyDescent="0.45">
      <c r="A21" s="3" t="s">
        <v>38</v>
      </c>
      <c r="B21" s="29">
        <v>144</v>
      </c>
      <c r="C21" s="29">
        <v>1324</v>
      </c>
      <c r="D21" s="29">
        <v>508</v>
      </c>
      <c r="E21" s="29">
        <v>519</v>
      </c>
      <c r="F21" s="29">
        <v>655</v>
      </c>
      <c r="G21" s="29">
        <v>125</v>
      </c>
      <c r="H21" s="5"/>
    </row>
    <row r="22" spans="1:8" ht="18.5" x14ac:dyDescent="0.45">
      <c r="A22" s="3" t="s">
        <v>39</v>
      </c>
      <c r="B22" s="29">
        <v>1876</v>
      </c>
      <c r="C22" s="29">
        <v>1213</v>
      </c>
      <c r="D22" s="29">
        <v>2123</v>
      </c>
      <c r="E22" s="29">
        <v>2567</v>
      </c>
      <c r="F22" s="29">
        <v>-26</v>
      </c>
      <c r="G22" s="29">
        <v>117</v>
      </c>
      <c r="H22" s="5"/>
    </row>
    <row r="23" spans="1:8" ht="18.5" x14ac:dyDescent="0.45">
      <c r="A23" s="3" t="s">
        <v>40</v>
      </c>
      <c r="B23" s="29">
        <v>1263</v>
      </c>
      <c r="C23" s="29">
        <v>1633</v>
      </c>
      <c r="D23" s="29">
        <v>4448</v>
      </c>
      <c r="E23" s="29">
        <v>775</v>
      </c>
      <c r="F23" s="29">
        <v>2732</v>
      </c>
      <c r="G23" s="29">
        <v>5717</v>
      </c>
      <c r="H23" s="5"/>
    </row>
    <row r="24" spans="1:8" ht="18.5" x14ac:dyDescent="0.45">
      <c r="A24" s="3" t="s">
        <v>41</v>
      </c>
      <c r="B24" s="29">
        <v>1420</v>
      </c>
      <c r="C24" s="29">
        <v>1823</v>
      </c>
      <c r="D24" s="29">
        <v>2250</v>
      </c>
      <c r="E24" s="29">
        <v>671</v>
      </c>
      <c r="F24" s="29">
        <v>187</v>
      </c>
      <c r="G24" s="29">
        <v>138</v>
      </c>
      <c r="H24" s="5"/>
    </row>
    <row r="25" spans="1:8" ht="18.5" x14ac:dyDescent="0.45">
      <c r="A25" s="3" t="s">
        <v>42</v>
      </c>
      <c r="B25" s="29">
        <v>1279</v>
      </c>
      <c r="C25" s="29">
        <v>1113</v>
      </c>
      <c r="D25" s="29">
        <v>281</v>
      </c>
      <c r="E25" s="29">
        <v>771</v>
      </c>
      <c r="F25" s="29">
        <v>817</v>
      </c>
      <c r="G25" s="29">
        <v>981</v>
      </c>
      <c r="H25" s="5"/>
    </row>
    <row r="26" spans="1:8" ht="18.5" x14ac:dyDescent="0.45">
      <c r="A26" s="3" t="s">
        <v>43</v>
      </c>
      <c r="B26" s="29">
        <v>1297</v>
      </c>
      <c r="C26" s="29">
        <v>1509</v>
      </c>
      <c r="D26" s="29">
        <v>2733</v>
      </c>
      <c r="E26" s="29">
        <v>683</v>
      </c>
      <c r="F26" s="29">
        <v>700</v>
      </c>
      <c r="G26" s="29">
        <v>238</v>
      </c>
      <c r="H26" s="5"/>
    </row>
    <row r="27" spans="1:8" ht="18.5" x14ac:dyDescent="0.45">
      <c r="A27" s="3" t="s">
        <v>44</v>
      </c>
      <c r="B27" s="29">
        <v>2530</v>
      </c>
      <c r="C27" s="29">
        <v>1783</v>
      </c>
      <c r="D27" s="29">
        <v>645</v>
      </c>
      <c r="E27" s="29">
        <v>242</v>
      </c>
      <c r="F27" s="29">
        <v>-10</v>
      </c>
      <c r="G27" s="29">
        <v>342</v>
      </c>
      <c r="H27" s="5"/>
    </row>
    <row r="28" spans="1:8" ht="18.5" x14ac:dyDescent="0.45">
      <c r="A28" s="3" t="s">
        <v>45</v>
      </c>
      <c r="B28" s="29">
        <v>1079</v>
      </c>
      <c r="C28" s="29">
        <v>1411</v>
      </c>
      <c r="D28" s="29">
        <v>706</v>
      </c>
      <c r="E28" s="29">
        <v>249</v>
      </c>
      <c r="F28" s="29">
        <v>674</v>
      </c>
      <c r="G28" s="29">
        <v>5139</v>
      </c>
      <c r="H28" s="5"/>
    </row>
    <row r="29" spans="1:8" ht="18.5" x14ac:dyDescent="0.45">
      <c r="A29" s="3" t="s">
        <v>46</v>
      </c>
      <c r="B29" s="29">
        <v>1211</v>
      </c>
      <c r="C29" s="29">
        <v>1495</v>
      </c>
      <c r="D29" s="29">
        <v>406</v>
      </c>
      <c r="E29" s="29">
        <v>765</v>
      </c>
      <c r="F29" s="29">
        <v>643</v>
      </c>
      <c r="G29" s="29">
        <v>872</v>
      </c>
      <c r="H29" s="5"/>
    </row>
    <row r="30" spans="1:8" ht="18.5" x14ac:dyDescent="0.45">
      <c r="A30" s="3" t="s">
        <v>47</v>
      </c>
      <c r="B30" s="29">
        <v>1372</v>
      </c>
      <c r="C30" s="29">
        <v>1333</v>
      </c>
      <c r="D30" s="29">
        <v>981</v>
      </c>
      <c r="E30" s="29">
        <v>531</v>
      </c>
      <c r="F30" s="29">
        <v>414</v>
      </c>
      <c r="G30" s="29">
        <v>3807</v>
      </c>
      <c r="H30" s="5"/>
    </row>
    <row r="31" spans="1:8" ht="18.5" x14ac:dyDescent="0.45">
      <c r="A31" s="3" t="s">
        <v>48</v>
      </c>
      <c r="B31" s="29">
        <v>1621</v>
      </c>
      <c r="C31" s="29">
        <v>1075</v>
      </c>
      <c r="D31" s="29">
        <v>487</v>
      </c>
      <c r="E31" s="29">
        <v>311</v>
      </c>
      <c r="F31" s="29">
        <v>901</v>
      </c>
      <c r="G31" s="29">
        <v>688</v>
      </c>
      <c r="H31" s="5"/>
    </row>
    <row r="32" spans="1:8" x14ac:dyDescent="0.35">
      <c r="B32" s="2"/>
      <c r="C32" s="2"/>
      <c r="D32" s="2"/>
      <c r="E32" s="2"/>
      <c r="F32" s="2"/>
      <c r="G32" s="2"/>
    </row>
  </sheetData>
  <mergeCells count="4">
    <mergeCell ref="A1:G1"/>
    <mergeCell ref="A2:G2"/>
    <mergeCell ref="A3:G3"/>
    <mergeCell ref="A4:G4"/>
  </mergeCells>
  <conditionalFormatting sqref="B7:G31">
    <cfRule type="cellIs" dxfId="10" priority="2" operator="greaterThanOrEqual">
      <formula>2000</formula>
    </cfRule>
  </conditionalFormatting>
  <conditionalFormatting sqref="A7:A31">
    <cfRule type="expression" dxfId="9" priority="1">
      <formula>AVERAGE(B7:G7)&gt;B7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3"/>
  <sheetViews>
    <sheetView workbookViewId="0">
      <selection activeCell="A2" sqref="A2:D2"/>
    </sheetView>
  </sheetViews>
  <sheetFormatPr defaultRowHeight="11.5" x14ac:dyDescent="0.25"/>
  <cols>
    <col min="1" max="1" width="16.36328125" customWidth="1"/>
    <col min="2" max="2" width="45.08984375" bestFit="1" customWidth="1"/>
    <col min="3" max="3" width="17.453125" customWidth="1"/>
    <col min="4" max="4" width="19.6328125" customWidth="1"/>
    <col min="5" max="5" width="12.7265625" bestFit="1" customWidth="1"/>
    <col min="6" max="6" width="14.26953125" bestFit="1" customWidth="1"/>
  </cols>
  <sheetData>
    <row r="1" spans="1:10" ht="36" customHeight="1" x14ac:dyDescent="0.25">
      <c r="A1" s="15" t="s">
        <v>53</v>
      </c>
      <c r="B1" s="15"/>
      <c r="C1" s="15"/>
      <c r="D1" s="15"/>
      <c r="E1" s="16"/>
      <c r="F1" s="16"/>
      <c r="G1" s="16"/>
      <c r="H1" s="16"/>
      <c r="I1" s="16"/>
      <c r="J1" s="12"/>
    </row>
    <row r="2" spans="1:10" ht="36" customHeight="1" x14ac:dyDescent="0.45">
      <c r="A2" s="49" t="s">
        <v>197</v>
      </c>
      <c r="B2" s="49"/>
      <c r="C2" s="49"/>
      <c r="D2" s="49"/>
      <c r="E2" s="13"/>
      <c r="F2" s="13"/>
      <c r="G2" s="13"/>
      <c r="H2" s="13"/>
      <c r="I2" s="13"/>
      <c r="J2" s="12"/>
    </row>
    <row r="3" spans="1:10" ht="36" customHeight="1" x14ac:dyDescent="0.5">
      <c r="A3" s="8" t="s">
        <v>49</v>
      </c>
      <c r="B3" s="8" t="s">
        <v>50</v>
      </c>
      <c r="C3" s="8" t="s">
        <v>51</v>
      </c>
      <c r="D3" s="11" t="s">
        <v>52</v>
      </c>
    </row>
    <row r="4" spans="1:10" ht="18.5" x14ac:dyDescent="0.45">
      <c r="A4" s="14" t="s">
        <v>1</v>
      </c>
      <c r="B4" s="14" t="s">
        <v>2</v>
      </c>
      <c r="C4" s="7">
        <v>6100</v>
      </c>
      <c r="D4" s="7">
        <v>7320</v>
      </c>
      <c r="E4" s="4"/>
      <c r="F4" s="6"/>
    </row>
    <row r="5" spans="1:10" ht="18.5" x14ac:dyDescent="0.45">
      <c r="A5" s="14" t="s">
        <v>3</v>
      </c>
      <c r="B5" s="14" t="s">
        <v>4</v>
      </c>
      <c r="C5" s="7">
        <v>5425</v>
      </c>
      <c r="D5" s="7">
        <v>6510</v>
      </c>
      <c r="E5" s="4"/>
      <c r="F5" s="6"/>
    </row>
    <row r="6" spans="1:10" ht="18.5" x14ac:dyDescent="0.45">
      <c r="A6" s="14" t="s">
        <v>5</v>
      </c>
      <c r="B6" s="14" t="s">
        <v>6</v>
      </c>
      <c r="C6" s="7">
        <v>1100</v>
      </c>
      <c r="D6" s="7">
        <v>1000</v>
      </c>
      <c r="E6" s="4"/>
      <c r="F6" s="6"/>
    </row>
    <row r="7" spans="1:10" ht="18.5" x14ac:dyDescent="0.45">
      <c r="A7" s="14" t="s">
        <v>7</v>
      </c>
      <c r="B7" s="14" t="s">
        <v>8</v>
      </c>
      <c r="C7" s="7">
        <v>1597</v>
      </c>
      <c r="D7" s="7">
        <v>3578</v>
      </c>
      <c r="E7" s="4"/>
      <c r="F7" s="6"/>
    </row>
    <row r="8" spans="1:10" ht="18.5" x14ac:dyDescent="0.45">
      <c r="A8" s="14" t="s">
        <v>9</v>
      </c>
      <c r="B8" s="14" t="s">
        <v>10</v>
      </c>
      <c r="C8" s="7">
        <v>3651</v>
      </c>
      <c r="D8" s="7">
        <v>4127</v>
      </c>
      <c r="E8" s="4"/>
      <c r="F8" s="6"/>
    </row>
    <row r="9" spans="1:10" ht="18.5" x14ac:dyDescent="0.45">
      <c r="A9" s="14" t="s">
        <v>11</v>
      </c>
      <c r="B9" s="14" t="s">
        <v>12</v>
      </c>
      <c r="C9" s="7">
        <v>7532</v>
      </c>
      <c r="D9" s="7">
        <v>9038.4</v>
      </c>
      <c r="E9" s="4"/>
      <c r="F9" s="6"/>
      <c r="G9" s="20" t="s">
        <v>56</v>
      </c>
    </row>
    <row r="10" spans="1:10" ht="18.5" x14ac:dyDescent="0.45">
      <c r="A10" s="14" t="s">
        <v>13</v>
      </c>
      <c r="B10" s="14" t="s">
        <v>14</v>
      </c>
      <c r="C10" s="7">
        <v>2589</v>
      </c>
      <c r="D10" s="7">
        <v>2080</v>
      </c>
      <c r="E10" s="4"/>
      <c r="F10" s="6"/>
    </row>
    <row r="11" spans="1:10" ht="18.5" x14ac:dyDescent="0.45">
      <c r="A11" s="14" t="s">
        <v>15</v>
      </c>
      <c r="B11" s="14" t="s">
        <v>16</v>
      </c>
      <c r="C11" s="7">
        <v>5101</v>
      </c>
      <c r="D11" s="7">
        <v>6121.2</v>
      </c>
      <c r="E11" s="4"/>
      <c r="F11" s="6"/>
    </row>
    <row r="12" spans="1:10" ht="16" customHeight="1" x14ac:dyDescent="0.25"/>
    <row r="13" spans="1:10" ht="20.5" customHeight="1" x14ac:dyDescent="0.25"/>
  </sheetData>
  <mergeCells count="3">
    <mergeCell ref="A1:D1"/>
    <mergeCell ref="E1:I1"/>
    <mergeCell ref="A2:D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DC517-122E-4D52-8444-F202EAF6F684}">
  <dimension ref="A1:J13"/>
  <sheetViews>
    <sheetView workbookViewId="0">
      <selection activeCell="G6" sqref="G6"/>
    </sheetView>
  </sheetViews>
  <sheetFormatPr defaultRowHeight="11.5" x14ac:dyDescent="0.25"/>
  <cols>
    <col min="1" max="1" width="16.36328125" customWidth="1"/>
    <col min="2" max="2" width="45.08984375" bestFit="1" customWidth="1"/>
    <col min="3" max="3" width="17.453125" customWidth="1"/>
    <col min="4" max="4" width="19.6328125" customWidth="1"/>
    <col min="5" max="5" width="12.7265625" bestFit="1" customWidth="1"/>
    <col min="6" max="6" width="14.26953125" bestFit="1" customWidth="1"/>
  </cols>
  <sheetData>
    <row r="1" spans="1:10" ht="36" customHeight="1" x14ac:dyDescent="0.25">
      <c r="A1" s="15" t="s">
        <v>53</v>
      </c>
      <c r="B1" s="15"/>
      <c r="C1" s="15"/>
      <c r="D1" s="15"/>
      <c r="E1" s="16"/>
      <c r="F1" s="16"/>
      <c r="G1" s="16"/>
      <c r="H1" s="16"/>
      <c r="I1" s="16"/>
      <c r="J1" s="12"/>
    </row>
    <row r="2" spans="1:10" ht="36" customHeight="1" x14ac:dyDescent="0.45">
      <c r="A2" s="49" t="s">
        <v>197</v>
      </c>
      <c r="B2" s="49"/>
      <c r="C2" s="49"/>
      <c r="D2" s="49"/>
      <c r="E2" s="13"/>
      <c r="F2" s="13"/>
      <c r="G2" s="13"/>
      <c r="H2" s="13"/>
      <c r="I2" s="13"/>
      <c r="J2" s="12"/>
    </row>
    <row r="3" spans="1:10" ht="36" customHeight="1" x14ac:dyDescent="0.5">
      <c r="A3" s="8" t="s">
        <v>49</v>
      </c>
      <c r="B3" s="8" t="s">
        <v>50</v>
      </c>
      <c r="C3" s="8" t="s">
        <v>51</v>
      </c>
      <c r="D3" s="11" t="s">
        <v>52</v>
      </c>
    </row>
    <row r="4" spans="1:10" ht="18.5" x14ac:dyDescent="0.45">
      <c r="A4" s="14" t="s">
        <v>1</v>
      </c>
      <c r="B4" s="14" t="s">
        <v>2</v>
      </c>
      <c r="C4" s="7">
        <v>6100</v>
      </c>
      <c r="D4" s="7">
        <v>7320</v>
      </c>
      <c r="E4" s="4"/>
      <c r="F4" s="6"/>
    </row>
    <row r="5" spans="1:10" ht="18.5" x14ac:dyDescent="0.45">
      <c r="A5" s="14" t="s">
        <v>3</v>
      </c>
      <c r="B5" s="14" t="s">
        <v>4</v>
      </c>
      <c r="C5" s="7">
        <v>5425</v>
      </c>
      <c r="D5" s="7">
        <v>6510</v>
      </c>
      <c r="E5" s="4"/>
      <c r="F5" s="6"/>
    </row>
    <row r="6" spans="1:10" ht="18.5" x14ac:dyDescent="0.45">
      <c r="A6" s="14" t="s">
        <v>5</v>
      </c>
      <c r="B6" s="14" t="s">
        <v>6</v>
      </c>
      <c r="C6" s="7">
        <v>1100</v>
      </c>
      <c r="D6" s="7">
        <v>1000</v>
      </c>
      <c r="E6" s="4"/>
      <c r="F6" s="6"/>
    </row>
    <row r="7" spans="1:10" ht="18.5" x14ac:dyDescent="0.45">
      <c r="A7" s="14" t="s">
        <v>7</v>
      </c>
      <c r="B7" s="14" t="s">
        <v>8</v>
      </c>
      <c r="C7" s="7">
        <v>1597</v>
      </c>
      <c r="D7" s="7">
        <v>3578</v>
      </c>
      <c r="E7" s="4"/>
      <c r="F7" s="6"/>
    </row>
    <row r="8" spans="1:10" ht="18.5" x14ac:dyDescent="0.45">
      <c r="A8" s="14" t="s">
        <v>9</v>
      </c>
      <c r="B8" s="14" t="s">
        <v>10</v>
      </c>
      <c r="C8" s="7">
        <v>3651</v>
      </c>
      <c r="D8" s="7">
        <v>4127</v>
      </c>
      <c r="E8" s="4"/>
      <c r="F8" s="6"/>
    </row>
    <row r="9" spans="1:10" ht="18.5" x14ac:dyDescent="0.45">
      <c r="A9" s="14" t="s">
        <v>11</v>
      </c>
      <c r="B9" s="14" t="s">
        <v>12</v>
      </c>
      <c r="C9" s="7">
        <v>7532</v>
      </c>
      <c r="D9" s="7">
        <v>9038.4</v>
      </c>
      <c r="E9" s="4"/>
      <c r="F9" s="6"/>
      <c r="G9" s="20" t="s">
        <v>56</v>
      </c>
    </row>
    <row r="10" spans="1:10" ht="18.5" x14ac:dyDescent="0.45">
      <c r="A10" s="14" t="s">
        <v>13</v>
      </c>
      <c r="B10" s="14" t="s">
        <v>14</v>
      </c>
      <c r="C10" s="7">
        <v>2589</v>
      </c>
      <c r="D10" s="7">
        <v>2080</v>
      </c>
      <c r="E10" s="4"/>
      <c r="F10" s="6"/>
    </row>
    <row r="11" spans="1:10" ht="18.5" x14ac:dyDescent="0.45">
      <c r="A11" s="14" t="s">
        <v>15</v>
      </c>
      <c r="B11" s="14" t="s">
        <v>16</v>
      </c>
      <c r="C11" s="7">
        <v>5101</v>
      </c>
      <c r="D11" s="7">
        <v>6121.2</v>
      </c>
      <c r="E11" s="4"/>
      <c r="F11" s="6"/>
    </row>
    <row r="12" spans="1:10" ht="16" customHeight="1" x14ac:dyDescent="0.25"/>
    <row r="13" spans="1:10" ht="20.5" customHeight="1" x14ac:dyDescent="0.25"/>
  </sheetData>
  <mergeCells count="3">
    <mergeCell ref="A1:D1"/>
    <mergeCell ref="E1:I1"/>
    <mergeCell ref="A2:D2"/>
  </mergeCells>
  <conditionalFormatting sqref="A4:A11">
    <cfRule type="expression" dxfId="8" priority="1">
      <formula>D4&gt;C4*1.2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BEFFD-5FF8-4412-A046-671ECBAF29D7}">
  <dimension ref="A1:N32"/>
  <sheetViews>
    <sheetView zoomScaleNormal="100" workbookViewId="0">
      <selection activeCell="A20" sqref="A20"/>
    </sheetView>
  </sheetViews>
  <sheetFormatPr defaultColWidth="9" defaultRowHeight="14.5" x14ac:dyDescent="0.35"/>
  <cols>
    <col min="1" max="1" width="16.6328125" style="21" customWidth="1"/>
    <col min="2" max="7" width="17.26953125" style="21" customWidth="1"/>
    <col min="8" max="8" width="15.08984375" style="21" customWidth="1"/>
    <col min="9" max="16384" width="9" style="21"/>
  </cols>
  <sheetData>
    <row r="1" spans="1:14" x14ac:dyDescent="0.35">
      <c r="A1" s="21" t="s">
        <v>60</v>
      </c>
    </row>
    <row r="2" spans="1:14" x14ac:dyDescent="0.35">
      <c r="A2" s="21" t="s">
        <v>61</v>
      </c>
    </row>
    <row r="3" spans="1:14" x14ac:dyDescent="0.35">
      <c r="A3" s="21" t="s">
        <v>59</v>
      </c>
    </row>
    <row r="5" spans="1:14" x14ac:dyDescent="0.35">
      <c r="A5" s="21" t="s">
        <v>21</v>
      </c>
      <c r="E5" s="22" t="s">
        <v>57</v>
      </c>
      <c r="F5" s="22"/>
    </row>
    <row r="6" spans="1:14" ht="30" customHeight="1" x14ac:dyDescent="0.35">
      <c r="E6" s="23"/>
      <c r="F6" s="23"/>
      <c r="G6" s="24">
        <v>2000</v>
      </c>
    </row>
    <row r="7" spans="1:14" ht="29" x14ac:dyDescent="0.35">
      <c r="A7" s="25" t="s">
        <v>0</v>
      </c>
      <c r="B7" s="26" t="s">
        <v>18</v>
      </c>
      <c r="C7" s="26" t="s">
        <v>19</v>
      </c>
      <c r="D7" s="26" t="s">
        <v>20</v>
      </c>
      <c r="E7" s="26" t="s">
        <v>22</v>
      </c>
      <c r="F7" s="26" t="s">
        <v>23</v>
      </c>
      <c r="G7" s="26" t="s">
        <v>24</v>
      </c>
      <c r="N7" s="27" t="s">
        <v>58</v>
      </c>
    </row>
    <row r="8" spans="1:14" x14ac:dyDescent="0.35">
      <c r="A8" s="21" t="s">
        <v>25</v>
      </c>
      <c r="B8" s="28">
        <v>2422</v>
      </c>
      <c r="C8" s="28">
        <v>1297</v>
      </c>
      <c r="D8" s="28">
        <v>499</v>
      </c>
      <c r="E8" s="28">
        <v>519</v>
      </c>
      <c r="F8" s="28">
        <v>765</v>
      </c>
      <c r="G8" s="28">
        <v>3553</v>
      </c>
    </row>
    <row r="9" spans="1:14" x14ac:dyDescent="0.35">
      <c r="A9" s="21" t="s">
        <v>26</v>
      </c>
      <c r="B9" s="28">
        <v>1571</v>
      </c>
      <c r="C9" s="28">
        <v>1546</v>
      </c>
      <c r="D9" s="28">
        <v>1291</v>
      </c>
      <c r="E9" s="28">
        <v>5405</v>
      </c>
      <c r="F9" s="28">
        <v>2981</v>
      </c>
      <c r="G9" s="28">
        <v>66</v>
      </c>
    </row>
    <row r="10" spans="1:14" x14ac:dyDescent="0.35">
      <c r="A10" s="21" t="s">
        <v>27</v>
      </c>
      <c r="B10" s="28">
        <v>1245</v>
      </c>
      <c r="C10" s="28">
        <v>1444</v>
      </c>
      <c r="D10" s="28">
        <v>394</v>
      </c>
      <c r="E10" s="28">
        <v>369</v>
      </c>
      <c r="F10" s="28">
        <v>848</v>
      </c>
      <c r="G10" s="28">
        <v>170</v>
      </c>
    </row>
    <row r="11" spans="1:14" x14ac:dyDescent="0.35">
      <c r="A11" s="21" t="s">
        <v>28</v>
      </c>
      <c r="B11" s="28">
        <v>434</v>
      </c>
      <c r="C11" s="28">
        <v>1538</v>
      </c>
      <c r="D11" s="28">
        <v>2000</v>
      </c>
      <c r="E11" s="28">
        <v>3284</v>
      </c>
      <c r="F11" s="28">
        <v>3253</v>
      </c>
      <c r="G11" s="28">
        <v>4455</v>
      </c>
    </row>
    <row r="12" spans="1:14" x14ac:dyDescent="0.35">
      <c r="A12" s="21" t="s">
        <v>29</v>
      </c>
      <c r="B12" s="28">
        <v>1955</v>
      </c>
      <c r="C12" s="28">
        <v>1899</v>
      </c>
      <c r="D12" s="28">
        <v>433</v>
      </c>
      <c r="E12" s="28">
        <v>497</v>
      </c>
      <c r="F12" s="28">
        <v>773</v>
      </c>
      <c r="G12" s="28">
        <v>552</v>
      </c>
    </row>
    <row r="13" spans="1:14" x14ac:dyDescent="0.35">
      <c r="A13" s="21" t="s">
        <v>30</v>
      </c>
      <c r="B13" s="28">
        <v>2000</v>
      </c>
      <c r="C13" s="28">
        <v>1736</v>
      </c>
      <c r="D13" s="28">
        <v>586</v>
      </c>
      <c r="E13" s="28">
        <v>-59</v>
      </c>
      <c r="F13" s="28">
        <v>290</v>
      </c>
      <c r="G13" s="28">
        <v>581</v>
      </c>
    </row>
    <row r="14" spans="1:14" x14ac:dyDescent="0.35">
      <c r="A14" s="21" t="s">
        <v>31</v>
      </c>
      <c r="B14" s="28">
        <v>1345</v>
      </c>
      <c r="C14" s="28">
        <v>941</v>
      </c>
      <c r="D14" s="28">
        <v>881</v>
      </c>
      <c r="E14" s="28">
        <v>771</v>
      </c>
      <c r="F14" s="28">
        <v>2000</v>
      </c>
      <c r="G14" s="28">
        <v>4486</v>
      </c>
    </row>
    <row r="15" spans="1:14" x14ac:dyDescent="0.35">
      <c r="A15" s="21" t="s">
        <v>32</v>
      </c>
      <c r="B15" s="28">
        <v>395</v>
      </c>
      <c r="C15" s="28">
        <v>2000</v>
      </c>
      <c r="D15" s="28">
        <v>4467</v>
      </c>
      <c r="E15" s="28">
        <v>2391</v>
      </c>
      <c r="F15" s="28">
        <v>67</v>
      </c>
      <c r="G15" s="28">
        <v>914</v>
      </c>
    </row>
    <row r="16" spans="1:14" x14ac:dyDescent="0.35">
      <c r="A16" s="21" t="s">
        <v>33</v>
      </c>
      <c r="B16" s="28">
        <v>1587</v>
      </c>
      <c r="C16" s="28">
        <v>1489</v>
      </c>
      <c r="D16" s="28">
        <v>148</v>
      </c>
      <c r="E16" s="28">
        <v>2275</v>
      </c>
      <c r="F16" s="28">
        <v>38</v>
      </c>
      <c r="G16" s="28">
        <v>2000</v>
      </c>
    </row>
    <row r="17" spans="1:7" x14ac:dyDescent="0.35">
      <c r="A17" s="21" t="s">
        <v>34</v>
      </c>
      <c r="B17" s="28">
        <v>1624</v>
      </c>
      <c r="C17" s="28">
        <v>1134</v>
      </c>
      <c r="D17" s="28">
        <v>386</v>
      </c>
      <c r="E17" s="28">
        <v>4378</v>
      </c>
      <c r="F17" s="28">
        <v>973</v>
      </c>
      <c r="G17" s="28">
        <v>897</v>
      </c>
    </row>
    <row r="18" spans="1:7" x14ac:dyDescent="0.35">
      <c r="A18" s="21" t="s">
        <v>35</v>
      </c>
      <c r="B18" s="28">
        <v>1428</v>
      </c>
      <c r="C18" s="28">
        <v>1392</v>
      </c>
      <c r="D18" s="28">
        <v>868</v>
      </c>
      <c r="E18" s="28">
        <v>385</v>
      </c>
      <c r="F18" s="28">
        <v>2518</v>
      </c>
      <c r="G18" s="28">
        <v>560</v>
      </c>
    </row>
    <row r="19" spans="1:7" x14ac:dyDescent="0.35">
      <c r="A19" s="21" t="s">
        <v>36</v>
      </c>
      <c r="B19" s="28">
        <v>409</v>
      </c>
      <c r="C19" s="28">
        <v>1410</v>
      </c>
      <c r="D19" s="28">
        <v>2000</v>
      </c>
      <c r="E19" s="28">
        <v>649</v>
      </c>
      <c r="F19" s="28">
        <v>70</v>
      </c>
      <c r="G19" s="28">
        <v>592</v>
      </c>
    </row>
    <row r="20" spans="1:7" x14ac:dyDescent="0.35">
      <c r="A20" s="21" t="s">
        <v>37</v>
      </c>
      <c r="B20" s="28">
        <v>1545</v>
      </c>
      <c r="C20" s="28">
        <v>2000</v>
      </c>
      <c r="D20" s="28">
        <v>308</v>
      </c>
      <c r="E20" s="28">
        <v>4462</v>
      </c>
      <c r="F20" s="28">
        <v>564</v>
      </c>
      <c r="G20" s="28">
        <v>975</v>
      </c>
    </row>
    <row r="21" spans="1:7" x14ac:dyDescent="0.35">
      <c r="A21" s="21" t="s">
        <v>17</v>
      </c>
      <c r="B21" s="28">
        <v>1121</v>
      </c>
      <c r="C21" s="28">
        <v>1932</v>
      </c>
      <c r="D21" s="28">
        <v>1359</v>
      </c>
      <c r="E21" s="28">
        <v>4418</v>
      </c>
      <c r="F21" s="28">
        <v>453</v>
      </c>
      <c r="G21" s="28">
        <v>4892</v>
      </c>
    </row>
    <row r="22" spans="1:7" x14ac:dyDescent="0.35">
      <c r="A22" s="21" t="s">
        <v>38</v>
      </c>
      <c r="B22" s="28">
        <v>144</v>
      </c>
      <c r="C22" s="28">
        <v>1324</v>
      </c>
      <c r="D22" s="28">
        <v>508</v>
      </c>
      <c r="E22" s="28">
        <v>519</v>
      </c>
      <c r="F22" s="28">
        <v>655</v>
      </c>
      <c r="G22" s="28">
        <v>125</v>
      </c>
    </row>
    <row r="23" spans="1:7" x14ac:dyDescent="0.35">
      <c r="A23" s="21" t="s">
        <v>39</v>
      </c>
      <c r="B23" s="28">
        <v>1876</v>
      </c>
      <c r="C23" s="28">
        <v>1213</v>
      </c>
      <c r="D23" s="28">
        <v>2123</v>
      </c>
      <c r="E23" s="28">
        <v>2567</v>
      </c>
      <c r="F23" s="28">
        <v>-26</v>
      </c>
      <c r="G23" s="28">
        <v>117</v>
      </c>
    </row>
    <row r="24" spans="1:7" x14ac:dyDescent="0.35">
      <c r="A24" s="21" t="s">
        <v>40</v>
      </c>
      <c r="B24" s="28">
        <v>1263</v>
      </c>
      <c r="C24" s="28">
        <v>1633</v>
      </c>
      <c r="D24" s="28">
        <v>4448</v>
      </c>
      <c r="E24" s="28">
        <v>775</v>
      </c>
      <c r="F24" s="28">
        <v>2732</v>
      </c>
      <c r="G24" s="28">
        <v>5717</v>
      </c>
    </row>
    <row r="25" spans="1:7" x14ac:dyDescent="0.35">
      <c r="A25" s="21" t="s">
        <v>41</v>
      </c>
      <c r="B25" s="28">
        <v>1420</v>
      </c>
      <c r="C25" s="28">
        <v>1823</v>
      </c>
      <c r="D25" s="28">
        <v>2250</v>
      </c>
      <c r="E25" s="28">
        <v>671</v>
      </c>
      <c r="F25" s="28">
        <v>187</v>
      </c>
      <c r="G25" s="28">
        <v>138</v>
      </c>
    </row>
    <row r="26" spans="1:7" x14ac:dyDescent="0.35">
      <c r="A26" s="21" t="s">
        <v>42</v>
      </c>
      <c r="B26" s="28">
        <v>1279</v>
      </c>
      <c r="C26" s="28">
        <v>1113</v>
      </c>
      <c r="D26" s="28">
        <v>281</v>
      </c>
      <c r="E26" s="28">
        <v>771</v>
      </c>
      <c r="F26" s="28">
        <v>817</v>
      </c>
      <c r="G26" s="28">
        <v>981</v>
      </c>
    </row>
    <row r="27" spans="1:7" x14ac:dyDescent="0.35">
      <c r="A27" s="21" t="s">
        <v>43</v>
      </c>
      <c r="B27" s="28">
        <v>1297</v>
      </c>
      <c r="C27" s="28">
        <v>1509</v>
      </c>
      <c r="D27" s="28">
        <v>2733</v>
      </c>
      <c r="E27" s="28">
        <v>683</v>
      </c>
      <c r="F27" s="28">
        <v>700</v>
      </c>
      <c r="G27" s="28">
        <v>238</v>
      </c>
    </row>
    <row r="28" spans="1:7" x14ac:dyDescent="0.35">
      <c r="A28" s="21" t="s">
        <v>44</v>
      </c>
      <c r="B28" s="28">
        <v>2530</v>
      </c>
      <c r="C28" s="28">
        <v>1783</v>
      </c>
      <c r="D28" s="28">
        <v>645</v>
      </c>
      <c r="E28" s="28">
        <v>242</v>
      </c>
      <c r="F28" s="28">
        <v>-10</v>
      </c>
      <c r="G28" s="28">
        <v>342</v>
      </c>
    </row>
    <row r="29" spans="1:7" x14ac:dyDescent="0.35">
      <c r="A29" s="21" t="s">
        <v>45</v>
      </c>
      <c r="B29" s="28">
        <v>1079</v>
      </c>
      <c r="C29" s="28">
        <v>1411</v>
      </c>
      <c r="D29" s="28">
        <v>706</v>
      </c>
      <c r="E29" s="28">
        <v>249</v>
      </c>
      <c r="F29" s="28">
        <v>674</v>
      </c>
      <c r="G29" s="28">
        <v>5139</v>
      </c>
    </row>
    <row r="30" spans="1:7" x14ac:dyDescent="0.35">
      <c r="A30" s="21" t="s">
        <v>46</v>
      </c>
      <c r="B30" s="28">
        <v>1211</v>
      </c>
      <c r="C30" s="28">
        <v>1495</v>
      </c>
      <c r="D30" s="28">
        <v>406</v>
      </c>
      <c r="E30" s="28">
        <v>765</v>
      </c>
      <c r="F30" s="28">
        <v>643</v>
      </c>
      <c r="G30" s="28">
        <v>872</v>
      </c>
    </row>
    <row r="31" spans="1:7" x14ac:dyDescent="0.35">
      <c r="A31" s="21" t="s">
        <v>47</v>
      </c>
      <c r="B31" s="28">
        <v>1372</v>
      </c>
      <c r="C31" s="28">
        <v>1333</v>
      </c>
      <c r="D31" s="28">
        <v>981</v>
      </c>
      <c r="E31" s="28">
        <v>531</v>
      </c>
      <c r="F31" s="28">
        <v>414</v>
      </c>
      <c r="G31" s="28">
        <v>3807</v>
      </c>
    </row>
    <row r="32" spans="1:7" x14ac:dyDescent="0.35">
      <c r="A32" s="21" t="s">
        <v>48</v>
      </c>
      <c r="B32" s="28">
        <v>1621</v>
      </c>
      <c r="C32" s="28">
        <v>1075</v>
      </c>
      <c r="D32" s="28">
        <v>487</v>
      </c>
      <c r="E32" s="28">
        <v>311</v>
      </c>
      <c r="F32" s="28">
        <v>901</v>
      </c>
      <c r="G32" s="28">
        <v>688</v>
      </c>
    </row>
  </sheetData>
  <mergeCells count="1">
    <mergeCell ref="E5:F6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541CA-3D11-461B-A140-952D9F29AD5A}">
  <dimension ref="A1:I28"/>
  <sheetViews>
    <sheetView zoomScale="125" workbookViewId="0">
      <selection activeCell="I26" sqref="I26"/>
    </sheetView>
  </sheetViews>
  <sheetFormatPr defaultColWidth="10.90625" defaultRowHeight="13.5" x14ac:dyDescent="0.3"/>
  <cols>
    <col min="1" max="1" width="12.36328125" style="30" customWidth="1"/>
    <col min="2" max="2" width="20.6328125" style="30" customWidth="1"/>
    <col min="3" max="3" width="26.90625" style="30" customWidth="1"/>
    <col min="4" max="4" width="15.36328125" style="30" customWidth="1"/>
    <col min="5" max="5" width="6.7265625" style="30" customWidth="1"/>
    <col min="6" max="6" width="7.36328125" style="30" customWidth="1"/>
    <col min="7" max="7" width="10.453125" style="30" customWidth="1"/>
    <col min="8" max="8" width="10.36328125" style="30" customWidth="1"/>
    <col min="9" max="16384" width="10.90625" style="30"/>
  </cols>
  <sheetData>
    <row r="1" spans="1:9" ht="17.5" x14ac:dyDescent="0.35">
      <c r="B1" s="31" t="s">
        <v>64</v>
      </c>
      <c r="C1" s="32"/>
    </row>
    <row r="2" spans="1:9" ht="17.5" x14ac:dyDescent="0.35">
      <c r="B2" s="31" t="s">
        <v>65</v>
      </c>
      <c r="C2" s="32"/>
    </row>
    <row r="3" spans="1:9" ht="17.5" x14ac:dyDescent="0.35">
      <c r="B3" s="31"/>
      <c r="C3" s="32"/>
    </row>
    <row r="4" spans="1:9" ht="17.5" x14ac:dyDescent="0.35">
      <c r="A4" s="30" t="s">
        <v>177</v>
      </c>
      <c r="B4" s="31"/>
      <c r="C4" s="32"/>
    </row>
    <row r="5" spans="1:9" ht="14.15" customHeight="1" x14ac:dyDescent="0.3">
      <c r="A5" s="30" t="s">
        <v>178</v>
      </c>
    </row>
    <row r="6" spans="1:9" ht="11.15" customHeight="1" x14ac:dyDescent="0.3"/>
    <row r="7" spans="1:9" s="34" customFormat="1" ht="27" customHeight="1" x14ac:dyDescent="0.25">
      <c r="A7" s="33" t="s">
        <v>66</v>
      </c>
      <c r="B7" s="33" t="s">
        <v>67</v>
      </c>
      <c r="C7" s="33" t="s">
        <v>68</v>
      </c>
      <c r="D7" s="33" t="s">
        <v>69</v>
      </c>
      <c r="E7" s="33" t="s">
        <v>70</v>
      </c>
      <c r="F7" s="33" t="s">
        <v>71</v>
      </c>
      <c r="G7" s="33" t="s">
        <v>72</v>
      </c>
      <c r="H7" s="33" t="s">
        <v>73</v>
      </c>
      <c r="I7" s="33" t="s">
        <v>176</v>
      </c>
    </row>
    <row r="8" spans="1:9" s="34" customFormat="1" ht="12.5" x14ac:dyDescent="0.25">
      <c r="A8" s="35" t="s">
        <v>74</v>
      </c>
      <c r="B8" s="35" t="s">
        <v>75</v>
      </c>
      <c r="C8" s="36" t="s">
        <v>76</v>
      </c>
      <c r="D8" s="36" t="s">
        <v>77</v>
      </c>
      <c r="E8" s="36" t="s">
        <v>78</v>
      </c>
      <c r="F8" s="36">
        <v>50320</v>
      </c>
      <c r="G8" s="35" t="s">
        <v>79</v>
      </c>
      <c r="H8" s="35">
        <v>3</v>
      </c>
      <c r="I8" s="37">
        <v>43831</v>
      </c>
    </row>
    <row r="9" spans="1:9" s="34" customFormat="1" ht="12.5" x14ac:dyDescent="0.25">
      <c r="A9" s="35" t="s">
        <v>80</v>
      </c>
      <c r="B9" s="35" t="s">
        <v>81</v>
      </c>
      <c r="C9" s="36" t="s">
        <v>82</v>
      </c>
      <c r="D9" s="36" t="s">
        <v>83</v>
      </c>
      <c r="E9" s="36" t="s">
        <v>84</v>
      </c>
      <c r="F9" s="36">
        <v>6255</v>
      </c>
      <c r="G9" s="35" t="s">
        <v>85</v>
      </c>
      <c r="H9" s="35">
        <v>6</v>
      </c>
      <c r="I9" s="37">
        <v>32939</v>
      </c>
    </row>
    <row r="10" spans="1:9" s="34" customFormat="1" ht="13" customHeight="1" x14ac:dyDescent="0.25">
      <c r="A10" s="35" t="s">
        <v>86</v>
      </c>
      <c r="B10" s="35" t="s">
        <v>87</v>
      </c>
      <c r="C10" s="36" t="s">
        <v>88</v>
      </c>
      <c r="D10" s="36" t="s">
        <v>89</v>
      </c>
      <c r="E10" s="36" t="s">
        <v>90</v>
      </c>
      <c r="F10" s="36">
        <v>49001</v>
      </c>
      <c r="G10" s="35" t="s">
        <v>85</v>
      </c>
      <c r="H10" s="35">
        <v>10</v>
      </c>
      <c r="I10" s="37">
        <v>36287</v>
      </c>
    </row>
    <row r="11" spans="1:9" s="34" customFormat="1" ht="12.5" x14ac:dyDescent="0.25">
      <c r="A11" s="35" t="s">
        <v>91</v>
      </c>
      <c r="B11" s="35" t="s">
        <v>92</v>
      </c>
      <c r="C11" s="36" t="s">
        <v>93</v>
      </c>
      <c r="D11" s="36" t="s">
        <v>94</v>
      </c>
      <c r="E11" s="36" t="s">
        <v>95</v>
      </c>
      <c r="F11" s="36">
        <v>97835</v>
      </c>
      <c r="G11" s="35" t="s">
        <v>85</v>
      </c>
      <c r="H11" s="35">
        <v>9</v>
      </c>
      <c r="I11" s="37">
        <v>43862</v>
      </c>
    </row>
    <row r="12" spans="1:9" s="34" customFormat="1" ht="12.5" x14ac:dyDescent="0.25">
      <c r="A12" s="35" t="s">
        <v>96</v>
      </c>
      <c r="B12" s="35" t="s">
        <v>97</v>
      </c>
      <c r="C12" s="36" t="s">
        <v>98</v>
      </c>
      <c r="D12" s="36" t="s">
        <v>99</v>
      </c>
      <c r="E12" s="36" t="s">
        <v>95</v>
      </c>
      <c r="F12" s="36">
        <v>97213</v>
      </c>
      <c r="G12" s="35" t="s">
        <v>85</v>
      </c>
      <c r="H12" s="35">
        <v>9</v>
      </c>
      <c r="I12" s="37">
        <v>38534</v>
      </c>
    </row>
    <row r="13" spans="1:9" s="34" customFormat="1" ht="12.5" x14ac:dyDescent="0.25">
      <c r="A13" s="35" t="s">
        <v>100</v>
      </c>
      <c r="B13" s="35" t="s">
        <v>101</v>
      </c>
      <c r="C13" s="36" t="s">
        <v>102</v>
      </c>
      <c r="D13" s="36" t="s">
        <v>103</v>
      </c>
      <c r="E13" s="36" t="s">
        <v>104</v>
      </c>
      <c r="F13" s="36">
        <v>44883</v>
      </c>
      <c r="G13" s="35" t="s">
        <v>79</v>
      </c>
      <c r="H13" s="35">
        <v>5</v>
      </c>
      <c r="I13" s="37">
        <v>41426</v>
      </c>
    </row>
    <row r="14" spans="1:9" s="34" customFormat="1" ht="12.5" x14ac:dyDescent="0.25">
      <c r="A14" s="35" t="s">
        <v>105</v>
      </c>
      <c r="B14" s="35" t="s">
        <v>106</v>
      </c>
      <c r="C14" s="36" t="s">
        <v>107</v>
      </c>
      <c r="D14" s="36" t="s">
        <v>108</v>
      </c>
      <c r="E14" s="36" t="s">
        <v>109</v>
      </c>
      <c r="F14" s="36">
        <v>31901</v>
      </c>
      <c r="G14" s="35" t="s">
        <v>85</v>
      </c>
      <c r="H14" s="35">
        <v>1</v>
      </c>
      <c r="I14" s="37">
        <v>41153</v>
      </c>
    </row>
    <row r="15" spans="1:9" s="34" customFormat="1" ht="12.5" x14ac:dyDescent="0.25">
      <c r="A15" s="35" t="s">
        <v>110</v>
      </c>
      <c r="B15" s="35" t="s">
        <v>111</v>
      </c>
      <c r="C15" s="36" t="s">
        <v>112</v>
      </c>
      <c r="D15" s="36" t="s">
        <v>113</v>
      </c>
      <c r="E15" s="36" t="s">
        <v>114</v>
      </c>
      <c r="F15" s="36">
        <v>72639</v>
      </c>
      <c r="G15" s="35" t="s">
        <v>79</v>
      </c>
      <c r="H15" s="35">
        <v>4</v>
      </c>
      <c r="I15" s="37">
        <v>29221</v>
      </c>
    </row>
    <row r="16" spans="1:9" s="34" customFormat="1" ht="12.5" x14ac:dyDescent="0.25">
      <c r="A16" s="35" t="s">
        <v>115</v>
      </c>
      <c r="B16" s="35" t="s">
        <v>116</v>
      </c>
      <c r="C16" s="36" t="s">
        <v>117</v>
      </c>
      <c r="D16" s="36" t="s">
        <v>118</v>
      </c>
      <c r="E16" s="36" t="s">
        <v>119</v>
      </c>
      <c r="F16" s="36">
        <v>16932</v>
      </c>
      <c r="G16" s="35" t="s">
        <v>85</v>
      </c>
      <c r="H16" s="35">
        <v>4</v>
      </c>
      <c r="I16" s="37">
        <v>42742</v>
      </c>
    </row>
    <row r="17" spans="1:9" s="34" customFormat="1" ht="12.5" x14ac:dyDescent="0.25">
      <c r="A17" s="35" t="s">
        <v>120</v>
      </c>
      <c r="B17" s="35" t="s">
        <v>121</v>
      </c>
      <c r="C17" s="36" t="s">
        <v>122</v>
      </c>
      <c r="D17" s="36" t="s">
        <v>123</v>
      </c>
      <c r="E17" s="36" t="s">
        <v>124</v>
      </c>
      <c r="F17" s="36">
        <v>22469</v>
      </c>
      <c r="G17" s="35" t="s">
        <v>85</v>
      </c>
      <c r="H17" s="35">
        <v>7</v>
      </c>
      <c r="I17" s="37">
        <v>42743</v>
      </c>
    </row>
    <row r="18" spans="1:9" s="34" customFormat="1" ht="14.15" customHeight="1" x14ac:dyDescent="0.25">
      <c r="A18" s="35" t="s">
        <v>125</v>
      </c>
      <c r="B18" s="35" t="s">
        <v>126</v>
      </c>
      <c r="C18" s="36" t="s">
        <v>127</v>
      </c>
      <c r="D18" s="36" t="s">
        <v>128</v>
      </c>
      <c r="E18" s="36" t="s">
        <v>129</v>
      </c>
      <c r="F18" s="36">
        <v>33433</v>
      </c>
      <c r="G18" s="35" t="s">
        <v>85</v>
      </c>
      <c r="H18" s="35">
        <v>6</v>
      </c>
      <c r="I18" s="37">
        <v>36594</v>
      </c>
    </row>
    <row r="19" spans="1:9" s="34" customFormat="1" ht="13" customHeight="1" x14ac:dyDescent="0.25">
      <c r="A19" s="35" t="s">
        <v>130</v>
      </c>
      <c r="B19" s="35" t="s">
        <v>131</v>
      </c>
      <c r="C19" s="36" t="s">
        <v>132</v>
      </c>
      <c r="D19" s="36" t="s">
        <v>133</v>
      </c>
      <c r="E19" s="36" t="s">
        <v>134</v>
      </c>
      <c r="F19" s="36">
        <v>65436</v>
      </c>
      <c r="G19" s="35" t="s">
        <v>79</v>
      </c>
      <c r="H19" s="35">
        <v>3</v>
      </c>
      <c r="I19" s="37">
        <v>36586</v>
      </c>
    </row>
    <row r="20" spans="1:9" s="34" customFormat="1" ht="12.5" x14ac:dyDescent="0.25">
      <c r="A20" s="35" t="s">
        <v>135</v>
      </c>
      <c r="B20" s="35" t="s">
        <v>136</v>
      </c>
      <c r="C20" s="36" t="s">
        <v>137</v>
      </c>
      <c r="D20" s="36" t="s">
        <v>138</v>
      </c>
      <c r="E20" s="36" t="s">
        <v>104</v>
      </c>
      <c r="F20" s="36">
        <v>45227</v>
      </c>
      <c r="G20" s="35" t="s">
        <v>79</v>
      </c>
      <c r="H20" s="35">
        <v>8</v>
      </c>
      <c r="I20" s="37">
        <v>37043</v>
      </c>
    </row>
    <row r="21" spans="1:9" s="34" customFormat="1" ht="12.5" x14ac:dyDescent="0.25">
      <c r="A21" s="35" t="s">
        <v>139</v>
      </c>
      <c r="B21" s="35" t="s">
        <v>140</v>
      </c>
      <c r="C21" s="36" t="s">
        <v>141</v>
      </c>
      <c r="D21" s="36" t="s">
        <v>142</v>
      </c>
      <c r="E21" s="36" t="s">
        <v>143</v>
      </c>
      <c r="F21" s="36">
        <v>11769</v>
      </c>
      <c r="G21" s="35" t="s">
        <v>79</v>
      </c>
      <c r="H21" s="35">
        <v>9</v>
      </c>
      <c r="I21" s="37">
        <v>39661</v>
      </c>
    </row>
    <row r="22" spans="1:9" s="34" customFormat="1" ht="12.5" x14ac:dyDescent="0.25">
      <c r="A22" s="35" t="s">
        <v>144</v>
      </c>
      <c r="B22" s="35" t="s">
        <v>145</v>
      </c>
      <c r="C22" s="36" t="s">
        <v>146</v>
      </c>
      <c r="D22" s="36" t="s">
        <v>147</v>
      </c>
      <c r="E22" s="36" t="s">
        <v>148</v>
      </c>
      <c r="F22" s="36">
        <v>59471</v>
      </c>
      <c r="G22" s="35" t="s">
        <v>79</v>
      </c>
      <c r="H22" s="35">
        <v>6</v>
      </c>
      <c r="I22" s="37">
        <v>41852</v>
      </c>
    </row>
    <row r="23" spans="1:9" s="34" customFormat="1" ht="12.5" x14ac:dyDescent="0.25">
      <c r="A23" s="35" t="s">
        <v>149</v>
      </c>
      <c r="B23" s="35" t="s">
        <v>150</v>
      </c>
      <c r="C23" s="36" t="s">
        <v>151</v>
      </c>
      <c r="D23" s="36" t="s">
        <v>152</v>
      </c>
      <c r="E23" s="36" t="s">
        <v>104</v>
      </c>
      <c r="F23" s="36">
        <v>43321</v>
      </c>
      <c r="G23" s="35" t="s">
        <v>85</v>
      </c>
      <c r="H23" s="35">
        <v>4</v>
      </c>
      <c r="I23" s="37">
        <v>42584</v>
      </c>
    </row>
    <row r="24" spans="1:9" s="34" customFormat="1" ht="12.5" x14ac:dyDescent="0.25">
      <c r="A24" s="35" t="s">
        <v>153</v>
      </c>
      <c r="B24" s="35" t="s">
        <v>154</v>
      </c>
      <c r="C24" s="36" t="s">
        <v>155</v>
      </c>
      <c r="D24" s="36" t="s">
        <v>156</v>
      </c>
      <c r="E24" s="36" t="s">
        <v>109</v>
      </c>
      <c r="F24" s="36">
        <v>30442</v>
      </c>
      <c r="G24" s="35" t="s">
        <v>85</v>
      </c>
      <c r="H24" s="35">
        <v>1</v>
      </c>
      <c r="I24" s="37">
        <v>36647</v>
      </c>
    </row>
    <row r="25" spans="1:9" s="34" customFormat="1" ht="12.5" x14ac:dyDescent="0.25">
      <c r="A25" s="35" t="s">
        <v>157</v>
      </c>
      <c r="B25" s="35" t="s">
        <v>158</v>
      </c>
      <c r="C25" s="36" t="s">
        <v>159</v>
      </c>
      <c r="D25" s="36" t="s">
        <v>160</v>
      </c>
      <c r="E25" s="36" t="s">
        <v>161</v>
      </c>
      <c r="F25" s="36">
        <v>60642</v>
      </c>
      <c r="G25" s="35" t="s">
        <v>85</v>
      </c>
      <c r="H25" s="35">
        <v>2</v>
      </c>
      <c r="I25" s="37">
        <v>32905</v>
      </c>
    </row>
    <row r="26" spans="1:9" s="34" customFormat="1" ht="12.5" x14ac:dyDescent="0.25">
      <c r="A26" s="35" t="s">
        <v>162</v>
      </c>
      <c r="B26" s="35" t="s">
        <v>163</v>
      </c>
      <c r="C26" s="36" t="s">
        <v>164</v>
      </c>
      <c r="D26" s="36" t="s">
        <v>165</v>
      </c>
      <c r="E26" s="36" t="s">
        <v>166</v>
      </c>
      <c r="F26" s="36">
        <v>40409</v>
      </c>
      <c r="G26" s="35" t="s">
        <v>85</v>
      </c>
      <c r="H26" s="35">
        <v>10</v>
      </c>
      <c r="I26" s="37">
        <v>31199</v>
      </c>
    </row>
    <row r="27" spans="1:9" s="34" customFormat="1" ht="12.5" x14ac:dyDescent="0.25">
      <c r="A27" s="35" t="s">
        <v>167</v>
      </c>
      <c r="B27" s="35" t="s">
        <v>168</v>
      </c>
      <c r="C27" s="36" t="s">
        <v>169</v>
      </c>
      <c r="D27" s="36" t="s">
        <v>170</v>
      </c>
      <c r="E27" s="36" t="s">
        <v>78</v>
      </c>
      <c r="F27" s="36">
        <v>52330</v>
      </c>
      <c r="G27" s="35" t="s">
        <v>79</v>
      </c>
      <c r="H27" s="35">
        <v>7</v>
      </c>
      <c r="I27" s="37">
        <v>41030</v>
      </c>
    </row>
    <row r="28" spans="1:9" s="34" customFormat="1" ht="12.5" x14ac:dyDescent="0.25">
      <c r="A28" s="35" t="s">
        <v>171</v>
      </c>
      <c r="B28" s="35" t="s">
        <v>172</v>
      </c>
      <c r="C28" s="36" t="s">
        <v>173</v>
      </c>
      <c r="D28" s="36" t="s">
        <v>174</v>
      </c>
      <c r="E28" s="36" t="s">
        <v>175</v>
      </c>
      <c r="F28" s="36">
        <v>5858</v>
      </c>
      <c r="G28" s="35" t="s">
        <v>79</v>
      </c>
      <c r="H28" s="35">
        <v>10</v>
      </c>
      <c r="I28" s="37">
        <v>35400</v>
      </c>
    </row>
  </sheetData>
  <pageMargins left="0.75" right="0.75" top="1" bottom="1" header="0.5" footer="0.5"/>
  <pageSetup orientation="portrait" horizontalDpi="4294967292" verticalDpi="429496729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57119-6C75-4642-BA3B-2E9C35450F77}">
  <dimension ref="A1:H16"/>
  <sheetViews>
    <sheetView workbookViewId="0">
      <selection activeCell="J18" sqref="J18"/>
    </sheetView>
  </sheetViews>
  <sheetFormatPr defaultColWidth="9" defaultRowHeight="14.5" x14ac:dyDescent="0.35"/>
  <cols>
    <col min="1" max="1" width="13.453125" style="21" customWidth="1"/>
    <col min="2" max="2" width="15.26953125" style="21" bestFit="1" customWidth="1"/>
    <col min="3" max="4" width="9.453125" style="21" bestFit="1" customWidth="1"/>
    <col min="5" max="5" width="9.6328125" style="21" bestFit="1" customWidth="1"/>
    <col min="6" max="6" width="13.26953125" style="21" bestFit="1" customWidth="1"/>
    <col min="7" max="16384" width="9" style="21"/>
  </cols>
  <sheetData>
    <row r="1" spans="1:8" ht="20" thickBot="1" x14ac:dyDescent="0.5">
      <c r="A1" s="38" t="s">
        <v>180</v>
      </c>
      <c r="B1" s="38"/>
      <c r="C1" s="38"/>
      <c r="D1" s="38"/>
      <c r="E1" s="38"/>
      <c r="F1" s="38"/>
    </row>
    <row r="2" spans="1:8" ht="18" thickTop="1" thickBot="1" x14ac:dyDescent="0.45">
      <c r="A2" s="39" t="s">
        <v>181</v>
      </c>
      <c r="B2" s="39"/>
      <c r="C2" s="39"/>
      <c r="D2" s="39"/>
      <c r="E2" s="39"/>
      <c r="F2" s="39"/>
    </row>
    <row r="3" spans="1:8" ht="15" thickTop="1" x14ac:dyDescent="0.35">
      <c r="A3"/>
      <c r="B3"/>
      <c r="C3"/>
      <c r="D3"/>
      <c r="E3"/>
      <c r="F3"/>
      <c r="G3"/>
      <c r="H3"/>
    </row>
    <row r="4" spans="1:8" x14ac:dyDescent="0.35">
      <c r="A4" s="20" t="s">
        <v>195</v>
      </c>
      <c r="B4"/>
      <c r="C4"/>
      <c r="D4"/>
      <c r="E4"/>
      <c r="F4"/>
      <c r="G4"/>
      <c r="H4"/>
    </row>
    <row r="5" spans="1:8" x14ac:dyDescent="0.35">
      <c r="A5" s="40" t="s">
        <v>196</v>
      </c>
      <c r="B5" s="41"/>
      <c r="C5" s="42"/>
      <c r="D5" s="41"/>
      <c r="E5" s="41"/>
    </row>
    <row r="6" spans="1:8" x14ac:dyDescent="0.35">
      <c r="B6" s="41"/>
      <c r="C6" s="41"/>
      <c r="D6" s="41"/>
      <c r="E6" s="41"/>
    </row>
    <row r="7" spans="1:8" x14ac:dyDescent="0.35">
      <c r="A7" s="43" t="s">
        <v>182</v>
      </c>
      <c r="B7" s="43" t="s">
        <v>183</v>
      </c>
      <c r="C7" s="43" t="s">
        <v>184</v>
      </c>
      <c r="D7" s="43" t="s">
        <v>185</v>
      </c>
      <c r="E7" s="43" t="s">
        <v>186</v>
      </c>
      <c r="F7" s="43" t="s">
        <v>187</v>
      </c>
    </row>
    <row r="8" spans="1:8" x14ac:dyDescent="0.35">
      <c r="A8" s="44" t="s">
        <v>188</v>
      </c>
      <c r="B8" s="45">
        <v>6100</v>
      </c>
      <c r="C8" s="45">
        <v>3421</v>
      </c>
      <c r="D8" s="45">
        <v>4583</v>
      </c>
      <c r="E8" s="45">
        <f t="shared" ref="E8:E14" si="0">SUM(B8:D8)</f>
        <v>14104</v>
      </c>
      <c r="F8" s="46">
        <f>E8/$E$16</f>
        <v>0.14932452462626519</v>
      </c>
    </row>
    <row r="9" spans="1:8" x14ac:dyDescent="0.35">
      <c r="A9" s="44" t="s">
        <v>189</v>
      </c>
      <c r="B9" s="47">
        <v>5425</v>
      </c>
      <c r="C9" s="47">
        <v>9568</v>
      </c>
      <c r="D9" s="47">
        <v>8862</v>
      </c>
      <c r="E9" s="47">
        <f t="shared" si="0"/>
        <v>23855</v>
      </c>
      <c r="F9" s="46">
        <f>E9/$E$16</f>
        <v>0.2525621479693389</v>
      </c>
    </row>
    <row r="10" spans="1:8" x14ac:dyDescent="0.35">
      <c r="A10" s="44" t="s">
        <v>190</v>
      </c>
      <c r="B10" s="47">
        <v>1100</v>
      </c>
      <c r="C10" s="47">
        <v>1190</v>
      </c>
      <c r="D10" s="47">
        <v>1253</v>
      </c>
      <c r="E10" s="47">
        <f t="shared" si="0"/>
        <v>3543</v>
      </c>
      <c r="F10" s="46">
        <f>E10/$E$16</f>
        <v>3.7511116757718205E-2</v>
      </c>
    </row>
    <row r="11" spans="1:8" x14ac:dyDescent="0.35">
      <c r="A11" s="44" t="s">
        <v>191</v>
      </c>
      <c r="B11" s="47">
        <v>1597</v>
      </c>
      <c r="C11" s="47">
        <v>3578</v>
      </c>
      <c r="D11" s="47">
        <v>2569</v>
      </c>
      <c r="E11" s="47">
        <f t="shared" si="0"/>
        <v>7744</v>
      </c>
      <c r="F11" s="46">
        <f>E11/$E$16</f>
        <v>8.1988735018845557E-2</v>
      </c>
    </row>
    <row r="12" spans="1:8" x14ac:dyDescent="0.35">
      <c r="A12" s="44" t="s">
        <v>192</v>
      </c>
      <c r="B12" s="47">
        <v>3651</v>
      </c>
      <c r="C12" s="47">
        <v>4127</v>
      </c>
      <c r="D12" s="47">
        <v>6289</v>
      </c>
      <c r="E12" s="47">
        <f t="shared" si="0"/>
        <v>14067</v>
      </c>
      <c r="F12" s="46">
        <f>E12/$E$16</f>
        <v>0.14893279125905221</v>
      </c>
    </row>
    <row r="13" spans="1:8" x14ac:dyDescent="0.35">
      <c r="A13" s="44" t="s">
        <v>193</v>
      </c>
      <c r="B13" s="47">
        <v>7532</v>
      </c>
      <c r="C13" s="47">
        <v>6541</v>
      </c>
      <c r="D13" s="47">
        <v>8523</v>
      </c>
      <c r="E13" s="47">
        <f t="shared" si="0"/>
        <v>22596</v>
      </c>
      <c r="F13" s="46">
        <f>E13/$E$16</f>
        <v>0.23923262609579468</v>
      </c>
    </row>
    <row r="14" spans="1:8" x14ac:dyDescent="0.35">
      <c r="A14" s="44" t="s">
        <v>194</v>
      </c>
      <c r="B14" s="47">
        <v>2589</v>
      </c>
      <c r="C14" s="47">
        <v>2080</v>
      </c>
      <c r="D14" s="47">
        <v>3874</v>
      </c>
      <c r="E14" s="47">
        <f t="shared" si="0"/>
        <v>8543</v>
      </c>
      <c r="F14" s="46">
        <f>E14/$E$16</f>
        <v>9.0448058272985216E-2</v>
      </c>
    </row>
    <row r="15" spans="1:8" x14ac:dyDescent="0.35">
      <c r="B15" s="41"/>
      <c r="C15" s="41"/>
      <c r="D15" s="41"/>
      <c r="E15" s="41"/>
      <c r="F15" s="46"/>
    </row>
    <row r="16" spans="1:8" x14ac:dyDescent="0.35">
      <c r="A16" s="21" t="s">
        <v>186</v>
      </c>
      <c r="B16" s="48">
        <f>SUM(B8:B15)</f>
        <v>27994</v>
      </c>
      <c r="C16" s="48">
        <f>SUM(C8:C15)</f>
        <v>30505</v>
      </c>
      <c r="D16" s="48">
        <f>SUM(D8:D15)</f>
        <v>35953</v>
      </c>
      <c r="E16" s="48">
        <f>SUM(B16:D16)</f>
        <v>94452</v>
      </c>
      <c r="F16" s="46">
        <v>1</v>
      </c>
    </row>
  </sheetData>
  <mergeCells count="2">
    <mergeCell ref="A1:F1"/>
    <mergeCell ref="A2:F2"/>
  </mergeCells>
  <pageMargins left="0.7" right="0.7" top="0.75" bottom="0.75" header="0.3" footer="0.3"/>
  <pageSetup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FA3A7-B310-4DC1-952A-C75FD867335A}">
  <dimension ref="A1:H16"/>
  <sheetViews>
    <sheetView workbookViewId="0">
      <selection activeCell="L17" sqref="L17"/>
    </sheetView>
  </sheetViews>
  <sheetFormatPr defaultColWidth="9" defaultRowHeight="14.5" x14ac:dyDescent="0.35"/>
  <cols>
    <col min="1" max="1" width="13.453125" style="21" customWidth="1"/>
    <col min="2" max="2" width="15.26953125" style="21" bestFit="1" customWidth="1"/>
    <col min="3" max="4" width="9.453125" style="21" bestFit="1" customWidth="1"/>
    <col min="5" max="5" width="9.6328125" style="21" bestFit="1" customWidth="1"/>
    <col min="6" max="6" width="13.26953125" style="21" bestFit="1" customWidth="1"/>
    <col min="7" max="16384" width="9" style="21"/>
  </cols>
  <sheetData>
    <row r="1" spans="1:8" ht="20" thickBot="1" x14ac:dyDescent="0.5">
      <c r="A1" s="38" t="s">
        <v>180</v>
      </c>
      <c r="B1" s="38"/>
      <c r="C1" s="38"/>
      <c r="D1" s="38"/>
      <c r="E1" s="38"/>
      <c r="F1" s="38"/>
    </row>
    <row r="2" spans="1:8" ht="18" thickTop="1" thickBot="1" x14ac:dyDescent="0.45">
      <c r="A2" s="39" t="s">
        <v>181</v>
      </c>
      <c r="B2" s="39"/>
      <c r="C2" s="39"/>
      <c r="D2" s="39"/>
      <c r="E2" s="39"/>
      <c r="F2" s="39"/>
    </row>
    <row r="3" spans="1:8" ht="15" thickTop="1" x14ac:dyDescent="0.35">
      <c r="A3"/>
      <c r="B3"/>
      <c r="C3"/>
      <c r="D3"/>
      <c r="E3"/>
      <c r="F3"/>
      <c r="G3"/>
      <c r="H3"/>
    </row>
    <row r="4" spans="1:8" x14ac:dyDescent="0.35">
      <c r="A4" s="20" t="s">
        <v>195</v>
      </c>
      <c r="B4"/>
      <c r="C4"/>
      <c r="D4"/>
      <c r="E4"/>
      <c r="F4"/>
      <c r="G4"/>
      <c r="H4"/>
    </row>
    <row r="5" spans="1:8" x14ac:dyDescent="0.35">
      <c r="A5" s="40" t="s">
        <v>196</v>
      </c>
      <c r="B5" s="41"/>
      <c r="C5" s="42"/>
      <c r="D5" s="41"/>
      <c r="E5" s="41"/>
    </row>
    <row r="6" spans="1:8" x14ac:dyDescent="0.35">
      <c r="B6" s="41"/>
      <c r="C6" s="41"/>
      <c r="D6" s="41"/>
      <c r="E6" s="41"/>
    </row>
    <row r="7" spans="1:8" x14ac:dyDescent="0.35">
      <c r="A7" s="43" t="s">
        <v>182</v>
      </c>
      <c r="B7" s="43" t="s">
        <v>183</v>
      </c>
      <c r="C7" s="43" t="s">
        <v>184</v>
      </c>
      <c r="D7" s="43" t="s">
        <v>185</v>
      </c>
      <c r="E7" s="43" t="s">
        <v>186</v>
      </c>
      <c r="F7" s="43" t="s">
        <v>187</v>
      </c>
    </row>
    <row r="8" spans="1:8" x14ac:dyDescent="0.35">
      <c r="A8" s="44" t="s">
        <v>188</v>
      </c>
      <c r="B8" s="45">
        <v>6100</v>
      </c>
      <c r="C8" s="45">
        <v>3421</v>
      </c>
      <c r="D8" s="45">
        <v>4583</v>
      </c>
      <c r="E8" s="45">
        <f t="shared" ref="E8:E14" si="0">SUM(B8:D8)</f>
        <v>14104</v>
      </c>
      <c r="F8" s="46">
        <f>E8/$E$16</f>
        <v>0.14932452462626519</v>
      </c>
    </row>
    <row r="9" spans="1:8" x14ac:dyDescent="0.35">
      <c r="A9" s="44" t="s">
        <v>189</v>
      </c>
      <c r="B9" s="47">
        <v>5425</v>
      </c>
      <c r="C9" s="47">
        <v>9568</v>
      </c>
      <c r="D9" s="47">
        <v>8862</v>
      </c>
      <c r="E9" s="47">
        <f t="shared" si="0"/>
        <v>23855</v>
      </c>
      <c r="F9" s="46">
        <f>E9/$E$16</f>
        <v>0.2525621479693389</v>
      </c>
    </row>
    <row r="10" spans="1:8" x14ac:dyDescent="0.35">
      <c r="A10" s="44" t="s">
        <v>190</v>
      </c>
      <c r="B10" s="47">
        <v>1100</v>
      </c>
      <c r="C10" s="47">
        <v>1190</v>
      </c>
      <c r="D10" s="47">
        <v>1253</v>
      </c>
      <c r="E10" s="47">
        <f t="shared" si="0"/>
        <v>3543</v>
      </c>
      <c r="F10" s="46">
        <f>E10/$E$16</f>
        <v>3.7511116757718205E-2</v>
      </c>
    </row>
    <row r="11" spans="1:8" x14ac:dyDescent="0.35">
      <c r="A11" s="44" t="s">
        <v>191</v>
      </c>
      <c r="B11" s="47">
        <v>1597</v>
      </c>
      <c r="C11" s="47">
        <v>3578</v>
      </c>
      <c r="D11" s="47">
        <v>2569</v>
      </c>
      <c r="E11" s="47">
        <f t="shared" si="0"/>
        <v>7744</v>
      </c>
      <c r="F11" s="46">
        <f>E11/$E$16</f>
        <v>8.1988735018845557E-2</v>
      </c>
    </row>
    <row r="12" spans="1:8" x14ac:dyDescent="0.35">
      <c r="A12" s="44" t="s">
        <v>192</v>
      </c>
      <c r="B12" s="47">
        <v>3651</v>
      </c>
      <c r="C12" s="47">
        <v>4127</v>
      </c>
      <c r="D12" s="47">
        <v>6289</v>
      </c>
      <c r="E12" s="47">
        <f t="shared" si="0"/>
        <v>14067</v>
      </c>
      <c r="F12" s="46">
        <f>E12/$E$16</f>
        <v>0.14893279125905221</v>
      </c>
    </row>
    <row r="13" spans="1:8" x14ac:dyDescent="0.35">
      <c r="A13" s="44" t="s">
        <v>193</v>
      </c>
      <c r="B13" s="47">
        <v>7532</v>
      </c>
      <c r="C13" s="47">
        <v>6541</v>
      </c>
      <c r="D13" s="47">
        <v>8523</v>
      </c>
      <c r="E13" s="47">
        <f t="shared" si="0"/>
        <v>22596</v>
      </c>
      <c r="F13" s="46">
        <f>E13/$E$16</f>
        <v>0.23923262609579468</v>
      </c>
    </row>
    <row r="14" spans="1:8" x14ac:dyDescent="0.35">
      <c r="A14" s="44" t="s">
        <v>194</v>
      </c>
      <c r="B14" s="47">
        <v>2589</v>
      </c>
      <c r="C14" s="47">
        <v>2080</v>
      </c>
      <c r="D14" s="47">
        <v>3874</v>
      </c>
      <c r="E14" s="47">
        <f t="shared" si="0"/>
        <v>8543</v>
      </c>
      <c r="F14" s="46">
        <f>E14/$E$16</f>
        <v>9.0448058272985216E-2</v>
      </c>
    </row>
    <row r="15" spans="1:8" x14ac:dyDescent="0.35">
      <c r="B15" s="41"/>
      <c r="C15" s="41"/>
      <c r="D15" s="41"/>
      <c r="E15" s="41"/>
      <c r="F15" s="46"/>
    </row>
    <row r="16" spans="1:8" x14ac:dyDescent="0.35">
      <c r="A16" s="21" t="s">
        <v>186</v>
      </c>
      <c r="B16" s="48">
        <f>SUM(B8:B15)</f>
        <v>27994</v>
      </c>
      <c r="C16" s="48">
        <f>SUM(C8:C15)</f>
        <v>30505</v>
      </c>
      <c r="D16" s="48">
        <f>SUM(D8:D15)</f>
        <v>35953</v>
      </c>
      <c r="E16" s="48">
        <f>SUM(B16:D16)</f>
        <v>94452</v>
      </c>
      <c r="F16" s="46">
        <v>1</v>
      </c>
    </row>
  </sheetData>
  <mergeCells count="2">
    <mergeCell ref="A1:F1"/>
    <mergeCell ref="A2:F2"/>
  </mergeCells>
  <conditionalFormatting sqref="B8:D14">
    <cfRule type="iconSet" priority="1">
      <iconSet iconSet="3Flags">
        <cfvo type="percent" val="0"/>
        <cfvo type="percent" val="25"/>
        <cfvo type="percent" val="80"/>
      </iconSet>
    </cfRule>
  </conditionalFormatting>
  <pageMargins left="0.7" right="0.7" top="0.75" bottom="0.75" header="0.3" footer="0.3"/>
  <pageSetup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9DEE6-849C-4251-8CDC-2F91EA0974A1}">
  <dimension ref="A1:I28"/>
  <sheetViews>
    <sheetView zoomScale="125" workbookViewId="0">
      <selection activeCell="A5" sqref="A5"/>
    </sheetView>
  </sheetViews>
  <sheetFormatPr defaultColWidth="10.90625" defaultRowHeight="13.5" x14ac:dyDescent="0.3"/>
  <cols>
    <col min="1" max="1" width="12.36328125" style="30" customWidth="1"/>
    <col min="2" max="2" width="20.6328125" style="30" customWidth="1"/>
    <col min="3" max="3" width="26.90625" style="30" customWidth="1"/>
    <col min="4" max="4" width="15.36328125" style="30" customWidth="1"/>
    <col min="5" max="5" width="6.7265625" style="30" customWidth="1"/>
    <col min="6" max="6" width="7.36328125" style="30" customWidth="1"/>
    <col min="7" max="7" width="10.453125" style="30" customWidth="1"/>
    <col min="8" max="8" width="10.36328125" style="30" customWidth="1"/>
    <col min="9" max="16384" width="10.90625" style="30"/>
  </cols>
  <sheetData>
    <row r="1" spans="1:9" ht="17.5" x14ac:dyDescent="0.35">
      <c r="B1" s="31" t="s">
        <v>64</v>
      </c>
      <c r="C1" s="32"/>
    </row>
    <row r="2" spans="1:9" ht="17.5" x14ac:dyDescent="0.35">
      <c r="B2" s="31" t="s">
        <v>65</v>
      </c>
      <c r="C2" s="32"/>
    </row>
    <row r="3" spans="1:9" ht="17.5" x14ac:dyDescent="0.35">
      <c r="B3" s="31"/>
      <c r="C3" s="32"/>
    </row>
    <row r="4" spans="1:9" ht="17.5" x14ac:dyDescent="0.35">
      <c r="A4" s="30" t="s">
        <v>179</v>
      </c>
      <c r="B4" s="31"/>
      <c r="C4" s="32"/>
    </row>
    <row r="5" spans="1:9" ht="14.15" customHeight="1" x14ac:dyDescent="0.3">
      <c r="A5" s="30" t="s">
        <v>178</v>
      </c>
    </row>
    <row r="6" spans="1:9" ht="11.15" customHeight="1" x14ac:dyDescent="0.3"/>
    <row r="7" spans="1:9" s="34" customFormat="1" ht="27" customHeight="1" x14ac:dyDescent="0.25">
      <c r="A7" s="33" t="s">
        <v>66</v>
      </c>
      <c r="B7" s="33" t="s">
        <v>67</v>
      </c>
      <c r="C7" s="33" t="s">
        <v>68</v>
      </c>
      <c r="D7" s="33" t="s">
        <v>69</v>
      </c>
      <c r="E7" s="33" t="s">
        <v>70</v>
      </c>
      <c r="F7" s="33" t="s">
        <v>71</v>
      </c>
      <c r="G7" s="33" t="s">
        <v>72</v>
      </c>
      <c r="H7" s="33" t="s">
        <v>73</v>
      </c>
      <c r="I7" s="33" t="s">
        <v>176</v>
      </c>
    </row>
    <row r="8" spans="1:9" s="34" customFormat="1" ht="12.5" x14ac:dyDescent="0.25">
      <c r="A8" s="35" t="s">
        <v>74</v>
      </c>
      <c r="B8" s="35" t="s">
        <v>75</v>
      </c>
      <c r="C8" s="36" t="s">
        <v>76</v>
      </c>
      <c r="D8" s="36" t="s">
        <v>77</v>
      </c>
      <c r="E8" s="36" t="s">
        <v>78</v>
      </c>
      <c r="F8" s="36">
        <v>50320</v>
      </c>
      <c r="G8" s="35" t="s">
        <v>79</v>
      </c>
      <c r="H8" s="35">
        <v>3</v>
      </c>
      <c r="I8" s="37">
        <v>43831</v>
      </c>
    </row>
    <row r="9" spans="1:9" s="34" customFormat="1" ht="12.5" x14ac:dyDescent="0.25">
      <c r="A9" s="35" t="s">
        <v>80</v>
      </c>
      <c r="B9" s="35" t="s">
        <v>81</v>
      </c>
      <c r="C9" s="36" t="s">
        <v>82</v>
      </c>
      <c r="D9" s="36" t="s">
        <v>83</v>
      </c>
      <c r="E9" s="36" t="s">
        <v>84</v>
      </c>
      <c r="F9" s="36">
        <v>6255</v>
      </c>
      <c r="G9" s="35" t="s">
        <v>85</v>
      </c>
      <c r="H9" s="35">
        <v>6</v>
      </c>
      <c r="I9" s="37">
        <v>32939</v>
      </c>
    </row>
    <row r="10" spans="1:9" s="34" customFormat="1" ht="13" customHeight="1" x14ac:dyDescent="0.25">
      <c r="A10" s="35" t="s">
        <v>86</v>
      </c>
      <c r="B10" s="35" t="s">
        <v>87</v>
      </c>
      <c r="C10" s="36" t="s">
        <v>88</v>
      </c>
      <c r="D10" s="36" t="s">
        <v>89</v>
      </c>
      <c r="E10" s="36" t="s">
        <v>90</v>
      </c>
      <c r="F10" s="36">
        <v>49001</v>
      </c>
      <c r="G10" s="35" t="s">
        <v>85</v>
      </c>
      <c r="H10" s="35">
        <v>10</v>
      </c>
      <c r="I10" s="37">
        <v>36287</v>
      </c>
    </row>
    <row r="11" spans="1:9" s="34" customFormat="1" ht="12.5" x14ac:dyDescent="0.25">
      <c r="A11" s="35" t="s">
        <v>91</v>
      </c>
      <c r="B11" s="35" t="s">
        <v>92</v>
      </c>
      <c r="C11" s="36" t="s">
        <v>93</v>
      </c>
      <c r="D11" s="36" t="s">
        <v>94</v>
      </c>
      <c r="E11" s="36" t="s">
        <v>95</v>
      </c>
      <c r="F11" s="36">
        <v>97835</v>
      </c>
      <c r="G11" s="35" t="s">
        <v>85</v>
      </c>
      <c r="H11" s="35">
        <v>9</v>
      </c>
      <c r="I11" s="37">
        <v>43862</v>
      </c>
    </row>
    <row r="12" spans="1:9" s="34" customFormat="1" ht="12.5" x14ac:dyDescent="0.25">
      <c r="A12" s="35" t="s">
        <v>96</v>
      </c>
      <c r="B12" s="35" t="s">
        <v>97</v>
      </c>
      <c r="C12" s="36" t="s">
        <v>98</v>
      </c>
      <c r="D12" s="36" t="s">
        <v>99</v>
      </c>
      <c r="E12" s="36" t="s">
        <v>95</v>
      </c>
      <c r="F12" s="36">
        <v>97213</v>
      </c>
      <c r="G12" s="35" t="s">
        <v>85</v>
      </c>
      <c r="H12" s="35">
        <v>9</v>
      </c>
      <c r="I12" s="37">
        <v>38534</v>
      </c>
    </row>
    <row r="13" spans="1:9" s="34" customFormat="1" ht="12.5" x14ac:dyDescent="0.25">
      <c r="A13" s="35" t="s">
        <v>100</v>
      </c>
      <c r="B13" s="35" t="s">
        <v>101</v>
      </c>
      <c r="C13" s="36" t="s">
        <v>102</v>
      </c>
      <c r="D13" s="36" t="s">
        <v>103</v>
      </c>
      <c r="E13" s="36" t="s">
        <v>104</v>
      </c>
      <c r="F13" s="36">
        <v>44883</v>
      </c>
      <c r="G13" s="35" t="s">
        <v>79</v>
      </c>
      <c r="H13" s="35">
        <v>5</v>
      </c>
      <c r="I13" s="37">
        <v>41426</v>
      </c>
    </row>
    <row r="14" spans="1:9" s="34" customFormat="1" ht="12.5" x14ac:dyDescent="0.25">
      <c r="A14" s="35" t="s">
        <v>105</v>
      </c>
      <c r="B14" s="35" t="s">
        <v>106</v>
      </c>
      <c r="C14" s="36" t="s">
        <v>107</v>
      </c>
      <c r="D14" s="36" t="s">
        <v>108</v>
      </c>
      <c r="E14" s="36" t="s">
        <v>109</v>
      </c>
      <c r="F14" s="36">
        <v>31901</v>
      </c>
      <c r="G14" s="35" t="s">
        <v>85</v>
      </c>
      <c r="H14" s="35">
        <v>1</v>
      </c>
      <c r="I14" s="37">
        <v>41153</v>
      </c>
    </row>
    <row r="15" spans="1:9" s="34" customFormat="1" ht="12.5" x14ac:dyDescent="0.25">
      <c r="A15" s="35" t="s">
        <v>110</v>
      </c>
      <c r="B15" s="35" t="s">
        <v>111</v>
      </c>
      <c r="C15" s="36" t="s">
        <v>112</v>
      </c>
      <c r="D15" s="36" t="s">
        <v>113</v>
      </c>
      <c r="E15" s="36" t="s">
        <v>114</v>
      </c>
      <c r="F15" s="36">
        <v>72639</v>
      </c>
      <c r="G15" s="35" t="s">
        <v>79</v>
      </c>
      <c r="H15" s="35">
        <v>4</v>
      </c>
      <c r="I15" s="37">
        <v>29221</v>
      </c>
    </row>
    <row r="16" spans="1:9" s="34" customFormat="1" ht="12.5" x14ac:dyDescent="0.25">
      <c r="A16" s="35" t="s">
        <v>115</v>
      </c>
      <c r="B16" s="35" t="s">
        <v>116</v>
      </c>
      <c r="C16" s="36" t="s">
        <v>117</v>
      </c>
      <c r="D16" s="36" t="s">
        <v>118</v>
      </c>
      <c r="E16" s="36" t="s">
        <v>119</v>
      </c>
      <c r="F16" s="36">
        <v>16932</v>
      </c>
      <c r="G16" s="35" t="s">
        <v>85</v>
      </c>
      <c r="H16" s="35">
        <v>4</v>
      </c>
      <c r="I16" s="37">
        <v>42742</v>
      </c>
    </row>
    <row r="17" spans="1:9" s="34" customFormat="1" ht="12.5" x14ac:dyDescent="0.25">
      <c r="A17" s="35" t="s">
        <v>120</v>
      </c>
      <c r="B17" s="35" t="s">
        <v>121</v>
      </c>
      <c r="C17" s="36" t="s">
        <v>122</v>
      </c>
      <c r="D17" s="36" t="s">
        <v>123</v>
      </c>
      <c r="E17" s="36" t="s">
        <v>124</v>
      </c>
      <c r="F17" s="36">
        <v>22469</v>
      </c>
      <c r="G17" s="35" t="s">
        <v>85</v>
      </c>
      <c r="H17" s="35">
        <v>7</v>
      </c>
      <c r="I17" s="37">
        <v>42743</v>
      </c>
    </row>
    <row r="18" spans="1:9" s="34" customFormat="1" ht="14.15" customHeight="1" x14ac:dyDescent="0.25">
      <c r="A18" s="35" t="s">
        <v>125</v>
      </c>
      <c r="B18" s="35" t="s">
        <v>126</v>
      </c>
      <c r="C18" s="36" t="s">
        <v>127</v>
      </c>
      <c r="D18" s="36" t="s">
        <v>128</v>
      </c>
      <c r="E18" s="36" t="s">
        <v>129</v>
      </c>
      <c r="F18" s="36">
        <v>33433</v>
      </c>
      <c r="G18" s="35" t="s">
        <v>85</v>
      </c>
      <c r="H18" s="35">
        <v>6</v>
      </c>
      <c r="I18" s="37">
        <v>36594</v>
      </c>
    </row>
    <row r="19" spans="1:9" s="34" customFormat="1" ht="13" customHeight="1" x14ac:dyDescent="0.25">
      <c r="A19" s="35" t="s">
        <v>130</v>
      </c>
      <c r="B19" s="35" t="s">
        <v>131</v>
      </c>
      <c r="C19" s="36" t="s">
        <v>132</v>
      </c>
      <c r="D19" s="36" t="s">
        <v>133</v>
      </c>
      <c r="E19" s="36" t="s">
        <v>134</v>
      </c>
      <c r="F19" s="36">
        <v>65436</v>
      </c>
      <c r="G19" s="35" t="s">
        <v>79</v>
      </c>
      <c r="H19" s="35">
        <v>3</v>
      </c>
      <c r="I19" s="37">
        <v>36586</v>
      </c>
    </row>
    <row r="20" spans="1:9" s="34" customFormat="1" ht="12.5" x14ac:dyDescent="0.25">
      <c r="A20" s="35" t="s">
        <v>135</v>
      </c>
      <c r="B20" s="35" t="s">
        <v>136</v>
      </c>
      <c r="C20" s="36" t="s">
        <v>137</v>
      </c>
      <c r="D20" s="36" t="s">
        <v>138</v>
      </c>
      <c r="E20" s="36" t="s">
        <v>104</v>
      </c>
      <c r="F20" s="36">
        <v>45227</v>
      </c>
      <c r="G20" s="35" t="s">
        <v>79</v>
      </c>
      <c r="H20" s="35">
        <v>8</v>
      </c>
      <c r="I20" s="37">
        <v>37043</v>
      </c>
    </row>
    <row r="21" spans="1:9" s="34" customFormat="1" ht="12.5" x14ac:dyDescent="0.25">
      <c r="A21" s="35" t="s">
        <v>139</v>
      </c>
      <c r="B21" s="35" t="s">
        <v>140</v>
      </c>
      <c r="C21" s="36" t="s">
        <v>141</v>
      </c>
      <c r="D21" s="36" t="s">
        <v>142</v>
      </c>
      <c r="E21" s="36" t="s">
        <v>143</v>
      </c>
      <c r="F21" s="36">
        <v>11769</v>
      </c>
      <c r="G21" s="35" t="s">
        <v>79</v>
      </c>
      <c r="H21" s="35">
        <v>9</v>
      </c>
      <c r="I21" s="37">
        <v>39661</v>
      </c>
    </row>
    <row r="22" spans="1:9" s="34" customFormat="1" ht="12.5" x14ac:dyDescent="0.25">
      <c r="A22" s="35" t="s">
        <v>144</v>
      </c>
      <c r="B22" s="35" t="s">
        <v>145</v>
      </c>
      <c r="C22" s="36" t="s">
        <v>146</v>
      </c>
      <c r="D22" s="36" t="s">
        <v>147</v>
      </c>
      <c r="E22" s="36" t="s">
        <v>148</v>
      </c>
      <c r="F22" s="36">
        <v>59471</v>
      </c>
      <c r="G22" s="35" t="s">
        <v>79</v>
      </c>
      <c r="H22" s="35">
        <v>6</v>
      </c>
      <c r="I22" s="37">
        <v>41852</v>
      </c>
    </row>
    <row r="23" spans="1:9" s="34" customFormat="1" ht="12.5" x14ac:dyDescent="0.25">
      <c r="A23" s="35" t="s">
        <v>149</v>
      </c>
      <c r="B23" s="35" t="s">
        <v>150</v>
      </c>
      <c r="C23" s="36" t="s">
        <v>151</v>
      </c>
      <c r="D23" s="36" t="s">
        <v>152</v>
      </c>
      <c r="E23" s="36" t="s">
        <v>104</v>
      </c>
      <c r="F23" s="36">
        <v>43321</v>
      </c>
      <c r="G23" s="35" t="s">
        <v>85</v>
      </c>
      <c r="H23" s="35">
        <v>4</v>
      </c>
      <c r="I23" s="37">
        <v>42584</v>
      </c>
    </row>
    <row r="24" spans="1:9" s="34" customFormat="1" ht="12.5" x14ac:dyDescent="0.25">
      <c r="A24" s="35" t="s">
        <v>153</v>
      </c>
      <c r="B24" s="35" t="s">
        <v>154</v>
      </c>
      <c r="C24" s="36" t="s">
        <v>155</v>
      </c>
      <c r="D24" s="36" t="s">
        <v>156</v>
      </c>
      <c r="E24" s="36" t="s">
        <v>109</v>
      </c>
      <c r="F24" s="36">
        <v>30442</v>
      </c>
      <c r="G24" s="35" t="s">
        <v>85</v>
      </c>
      <c r="H24" s="35">
        <v>1</v>
      </c>
      <c r="I24" s="37">
        <v>36647</v>
      </c>
    </row>
    <row r="25" spans="1:9" s="34" customFormat="1" ht="12.5" x14ac:dyDescent="0.25">
      <c r="A25" s="35" t="s">
        <v>157</v>
      </c>
      <c r="B25" s="35" t="s">
        <v>158</v>
      </c>
      <c r="C25" s="36" t="s">
        <v>159</v>
      </c>
      <c r="D25" s="36" t="s">
        <v>160</v>
      </c>
      <c r="E25" s="36" t="s">
        <v>161</v>
      </c>
      <c r="F25" s="36">
        <v>60642</v>
      </c>
      <c r="G25" s="35" t="s">
        <v>85</v>
      </c>
      <c r="H25" s="35">
        <v>2</v>
      </c>
      <c r="I25" s="37">
        <v>32905</v>
      </c>
    </row>
    <row r="26" spans="1:9" s="34" customFormat="1" ht="12.5" x14ac:dyDescent="0.25">
      <c r="A26" s="35" t="s">
        <v>162</v>
      </c>
      <c r="B26" s="35" t="s">
        <v>163</v>
      </c>
      <c r="C26" s="36" t="s">
        <v>164</v>
      </c>
      <c r="D26" s="36" t="s">
        <v>165</v>
      </c>
      <c r="E26" s="36" t="s">
        <v>166</v>
      </c>
      <c r="F26" s="36">
        <v>40409</v>
      </c>
      <c r="G26" s="35" t="s">
        <v>85</v>
      </c>
      <c r="H26" s="35">
        <v>10</v>
      </c>
      <c r="I26" s="37">
        <v>31199</v>
      </c>
    </row>
    <row r="27" spans="1:9" s="34" customFormat="1" ht="12.5" x14ac:dyDescent="0.25">
      <c r="A27" s="35" t="s">
        <v>167</v>
      </c>
      <c r="B27" s="35" t="s">
        <v>168</v>
      </c>
      <c r="C27" s="36" t="s">
        <v>169</v>
      </c>
      <c r="D27" s="36" t="s">
        <v>170</v>
      </c>
      <c r="E27" s="36" t="s">
        <v>78</v>
      </c>
      <c r="F27" s="36">
        <v>52330</v>
      </c>
      <c r="G27" s="35" t="s">
        <v>79</v>
      </c>
      <c r="H27" s="35">
        <v>7</v>
      </c>
      <c r="I27" s="37">
        <v>41030</v>
      </c>
    </row>
    <row r="28" spans="1:9" s="34" customFormat="1" ht="12.5" x14ac:dyDescent="0.25">
      <c r="A28" s="35" t="s">
        <v>171</v>
      </c>
      <c r="B28" s="35" t="s">
        <v>172</v>
      </c>
      <c r="C28" s="36" t="s">
        <v>173</v>
      </c>
      <c r="D28" s="36" t="s">
        <v>174</v>
      </c>
      <c r="E28" s="36" t="s">
        <v>175</v>
      </c>
      <c r="F28" s="36">
        <v>5858</v>
      </c>
      <c r="G28" s="35" t="s">
        <v>79</v>
      </c>
      <c r="H28" s="35">
        <v>10</v>
      </c>
      <c r="I28" s="37">
        <v>35400</v>
      </c>
    </row>
  </sheetData>
  <conditionalFormatting sqref="A8:I28">
    <cfRule type="expression" dxfId="4" priority="1">
      <formula>AND(MONTH($I8)=6,$E8="OH")</formula>
    </cfRule>
    <cfRule type="expression" dxfId="3" priority="2">
      <formula>OR(MONTH($I8)=1,MONTH($I8)=12)</formula>
    </cfRule>
  </conditionalFormatting>
  <pageMargins left="0.75" right="0.75" top="1" bottom="1" header="0.5" footer="0.5"/>
  <pageSetup orientation="portrait" horizontalDpi="4294967292" verticalDpi="4294967292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c E A A B Q S w M E F A A C A A g A O Y Q l S R L j G r + n A A A A + A A A A B I A H A B D b 2 5 m a W c v U G F j a 2 F n Z S 5 4 b W w g o h g A K K A U A A A A A A A A A A A A A A A A A A A A A A A A A A A A h Y / R C o I w G I V f R X b v N q d E y O + 8 6 D Y h k K L b M Z e O d I a b z X f r o k f q F R L K 6 q 7 L c / g O f O d x u 0 M + d W 1 w V Y P V v c l Q h C k K l J F 9 p U 2 d o d G d w j X K O e y E P I t a B T N s b D p Z n a H G u U t K i P c e + x j 3 Q 0 0 Y p R E 5 F t t S N q o T o T b W C S M V + q y q / y v E 4 f C S 4 Q z H K 5 w k c Y I j F g F Z a i i 0 + S J s N s Y U y E 8 J m 7 F 1 4 6 C 4 M u G + B L J E I O 8 X / A l Q S w M E F A A C A A g A O Y Q l S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m E J U l T w r f F T g E A A P U C A A A T A B w A R m 9 y b X V s Y X M v U 2 V j d G l v b j E u b S C i G A A o o B Q A A A A A A A A A A A A A A A A A A A A A A A A A A A B 1 k V F r w j A U h d 8 L / Q + X 7 q V C E d t t z k 1 8 q h v I 3 l a 3 P V i R 2 F 5 n Z p q U J H U V 8 b 8 v X X G K k r w E v n t y O O d G Y a a p 4 J C 0 d z h 0 H d d R a y I x h x v v A 3 k u J E z 4 V t A M l Q c j Y K h d B 8 x J R C U z N O S 5 z p B 1 P 4 X c L I X Y + C + U Y T c W X C P X y v f i p / R d o V T p N 3 J O V y j T s c i q o h m m i 5 U U B b A d z w n k k m 4 x / f O C q B f 2 j W 2 J U h u C M q M K V R q v S a l R Q p R e x I J u z V T t d Q L g F W M B a F l h J 2 h T X n V Y J G t E 3 T R p C + x n E 4 3 F 6 K p q 8 E p 5 P v J a 9 f w w G x N N 5 v + m J g v / M i u a 7 k p s v K Z k a V p P J e F q J W Q R C 1 Y V v B k q 3 5 Y g 2 O + 9 V h d 6 J r P R g s Z a H w I 4 8 s j C b y 3 8 z s L v L b x / 5 I T v z v C D R T 6 w 8 E c L D 3 u 2 g a 1 w G J 0 n O p z + 8 A 0 L s W 3 W L U p 4 E z / q t P J k Q 0 v / 4 j + C Q c d 1 K L c + H v 4 C U E s B A i 0 A F A A C A A g A O Y Q l S R L j G r + n A A A A + A A A A B I A A A A A A A A A A A A A A A A A A A A A A E N v b m Z p Z y 9 Q Y W N r Y W d l L n h t b F B L A Q I t A B Q A A g A I A D m E J U k P y u m r p A A A A O k A A A A T A A A A A A A A A A A A A A A A A P M A A A B b Q 2 9 u d G V u d F 9 U e X B l c 1 0 u e G 1 s U E s B A i 0 A F A A C A A g A O Y Q l S V P C t 8 V O A Q A A 9 Q I A A B M A A A A A A A A A A A A A A A A A 5 A E A A E Z v c m 1 1 b G F z L 1 N l Y 3 R p b 2 4 x L m 1 Q S w U G A A A A A A M A A w D C A A A A f w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w 8 A A A A A A A C t D w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m V u Z G 9 y J T I w S W 5 2 b 2 l j Z X M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U 3 R h d H V z I i B W Y W x 1 Z T 0 i c 0 N v b X B s Z X R l I i A v P j x F b n R y e S B U e X B l P S J G a W x s Q 2 9 1 b n Q i I F Z h b H V l P S J s M T A x I i A v P j x F b n R y e S B U e X B l P S J G a W x s R X J y b 3 J D b 3 V u d C I g V m F s d W U 9 I m w w I i A v P j x F b n R y e S B U e X B l P S J G a W x s Q 2 9 s d W 1 u V H l w Z X M i I F Z h b H V l P S J z Q m d Z R 0 J n W U F C Z 1 l H Q m d Z Q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1 0 i I C 8 + P E V u d H J 5 I F R 5 c G U 9 I k Z p b G x F c n J v c k N v Z G U i I F Z h b H V l P S J z V W 5 r b m 9 3 b i I g L z 4 8 R W 5 0 c n k g V H l w Z T 0 i R m l s b E x h c 3 R V c G R h d G V k I i B W Y W x 1 Z T 0 i Z D I w M T Y t M D k t M D V U M j A 6 M z I 6 M T Y u M z g 0 O D Q y M 1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N o Z W V 0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m V s Y X R p b 2 5 z a G l w S W 5 m b 0 N v b n R h a W 5 l c i I g V m F s d W U 9 I n N 7 J n F 1 b 3 Q 7 Y 2 9 s d W 1 u Q 2 9 1 b n Q m c X V v d D s 6 M T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Z l b m R v c i B J b n Z v a W N l c y 9 D a G F u Z 2 V k I F R 5 c G U u e 0 N v b H V t b j E s M H 0 m c X V v d D s s J n F 1 b 3 Q 7 U 2 V j d G l v b j E v V m V u Z G 9 y I E l u d m 9 p Y 2 V z L 0 N o Y W 5 n Z W Q g V H l w Z S 5 7 Q 2 9 s d W 1 u M i w x f S Z x d W 9 0 O y w m c X V v d D t T Z W N 0 a W 9 u M S 9 W Z W 5 k b 3 I g S W 5 2 b 2 l j Z X M v Q 2 h h b m d l Z C B U e X B l L n t D b 2 x 1 b W 4 z L D J 9 J n F 1 b 3 Q 7 L C Z x d W 9 0 O 1 N l Y 3 R p b 2 4 x L 1 Z l b m R v c i B J b n Z v a W N l c y 9 D a G F u Z 2 V k I F R 5 c G U u e 0 N v b H V t b j Q s M 3 0 m c X V v d D s s J n F 1 b 3 Q 7 U 2 V j d G l v b j E v V m V u Z G 9 y I E l u d m 9 p Y 2 V z L 0 N o Y W 5 n Z W Q g V H l w Z S 5 7 Q 2 9 s d W 1 u N S w 0 f S Z x d W 9 0 O y w m c X V v d D t T Z W N 0 a W 9 u M S 9 W Z W 5 k b 3 I g S W 5 2 b 2 l j Z X M v Q 2 h h b m d l Z C B U e X B l L n t D b 2 x 1 b W 4 2 L D V 9 J n F 1 b 3 Q 7 L C Z x d W 9 0 O 1 N l Y 3 R p b 2 4 x L 1 Z l b m R v c i B J b n Z v a W N l c y 9 D a G F u Z 2 V k I F R 5 c G U u e 0 N v b H V t b j c s N n 0 m c X V v d D s s J n F 1 b 3 Q 7 U 2 V j d G l v b j E v V m V u Z G 9 y I E l u d m 9 p Y 2 V z L 0 N o Y W 5 n Z W Q g V H l w Z S 5 7 Q 2 9 s d W 1 u O C w 3 f S Z x d W 9 0 O y w m c X V v d D t T Z W N 0 a W 9 u M S 9 W Z W 5 k b 3 I g S W 5 2 b 2 l j Z X M v Q 2 h h b m d l Z C B U e X B l L n t D b 2 x 1 b W 4 5 L D h 9 J n F 1 b 3 Q 7 L C Z x d W 9 0 O 1 N l Y 3 R p b 2 4 x L 1 Z l b m R v c i B J b n Z v a W N l c y 9 D a G F u Z 2 V k I F R 5 c G U u e 0 N v b H V t b j E w L D l 9 J n F 1 b 3 Q 7 L C Z x d W 9 0 O 1 N l Y 3 R p b 2 4 x L 1 Z l b m R v c i B J b n Z v a W N l c y 9 D a G F u Z 2 V k I F R 5 c G U u e 0 N v b H V t b j E x L D E w f S Z x d W 9 0 O y w m c X V v d D t T Z W N 0 a W 9 u M S 9 W Z W 5 k b 3 I g S W 5 2 b 2 l j Z X M v Q 2 h h b m d l Z C B U e X B l L n t D b 2 x 1 b W 4 x M i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1 Z l b m R v c i B J b n Z v a W N l c y 9 D a G F u Z 2 V k I F R 5 c G U u e 0 N v b H V t b j E s M H 0 m c X V v d D s s J n F 1 b 3 Q 7 U 2 V j d G l v b j E v V m V u Z G 9 y I E l u d m 9 p Y 2 V z L 0 N o Y W 5 n Z W Q g V H l w Z S 5 7 Q 2 9 s d W 1 u M i w x f S Z x d W 9 0 O y w m c X V v d D t T Z W N 0 a W 9 u M S 9 W Z W 5 k b 3 I g S W 5 2 b 2 l j Z X M v Q 2 h h b m d l Z C B U e X B l L n t D b 2 x 1 b W 4 z L D J 9 J n F 1 b 3 Q 7 L C Z x d W 9 0 O 1 N l Y 3 R p b 2 4 x L 1 Z l b m R v c i B J b n Z v a W N l c y 9 D a G F u Z 2 V k I F R 5 c G U u e 0 N v b H V t b j Q s M 3 0 m c X V v d D s s J n F 1 b 3 Q 7 U 2 V j d G l v b j E v V m V u Z G 9 y I E l u d m 9 p Y 2 V z L 0 N o Y W 5 n Z W Q g V H l w Z S 5 7 Q 2 9 s d W 1 u N S w 0 f S Z x d W 9 0 O y w m c X V v d D t T Z W N 0 a W 9 u M S 9 W Z W 5 k b 3 I g S W 5 2 b 2 l j Z X M v Q 2 h h b m d l Z C B U e X B l L n t D b 2 x 1 b W 4 2 L D V 9 J n F 1 b 3 Q 7 L C Z x d W 9 0 O 1 N l Y 3 R p b 2 4 x L 1 Z l b m R v c i B J b n Z v a W N l c y 9 D a G F u Z 2 V k I F R 5 c G U u e 0 N v b H V t b j c s N n 0 m c X V v d D s s J n F 1 b 3 Q 7 U 2 V j d G l v b j E v V m V u Z G 9 y I E l u d m 9 p Y 2 V z L 0 N o Y W 5 n Z W Q g V H l w Z S 5 7 Q 2 9 s d W 1 u O C w 3 f S Z x d W 9 0 O y w m c X V v d D t T Z W N 0 a W 9 u M S 9 W Z W 5 k b 3 I g S W 5 2 b 2 l j Z X M v Q 2 h h b m d l Z C B U e X B l L n t D b 2 x 1 b W 4 5 L D h 9 J n F 1 b 3 Q 7 L C Z x d W 9 0 O 1 N l Y 3 R p b 2 4 x L 1 Z l b m R v c i B J b n Z v a W N l c y 9 D a G F u Z 2 V k I F R 5 c G U u e 0 N v b H V t b j E w L D l 9 J n F 1 b 3 Q 7 L C Z x d W 9 0 O 1 N l Y 3 R p b 2 4 x L 1 Z l b m R v c i B J b n Z v a W N l c y 9 D a G F u Z 2 V k I F R 5 c G U u e 0 N v b H V t b j E x L D E w f S Z x d W 9 0 O y w m c X V v d D t T Z W N 0 a W 9 u M S 9 W Z W 5 k b 3 I g S W 5 2 b 2 l j Z X M v Q 2 h h b m d l Z C B U e X B l L n t D b 2 x 1 b W 4 x M i w x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Z l b m R v c i U y M E l u d m 9 p Y 2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l b m R v c i U y M E l u d m 9 p Y 2 V z L 1 Z l b m R v c i U y M E l u d m 9 p Y 2 V z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m V u Z G 9 y J T I w S W 5 2 b 2 l j Z X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Z W 5 k b 3 I l M j B J b n Z v a W N l c y 9 S Z W 1 v d m V k J T I w V G 9 w J T I w U m 9 3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j 5 E 8 5 r t o J S J k X 5 c z 1 e J n r A A A A A A I A A A A A A B B m A A A A A Q A A I A A A A A u B + m E m a 1 x N 1 / t 9 Z p C f 4 s 5 o U y z F F p G q c M J t n a 7 a 8 n a c A A A A A A 6 A A A A A A g A A I A A A A D I t K D v t + 5 E d z i G v W v p O n j G h A Y 8 s 3 j k E 9 0 v E I 2 U S n l K Z U A A A A L V 9 h w L n e k 4 F I D 3 E y j 6 a G E U q f w f c A r d s E b y 1 a V y 1 5 n D Y E / M d 7 Q N h c i 6 6 f d 4 Z V 1 m V q T 9 W m J U J j / O D r X 2 g 9 V J f N 3 z U Z h T a g i q f H E r L H S r i r F 9 d Q A A A A G K Y x Z f V T 2 3 4 / Q X s x z g U W S H H r A M X F 5 2 X R c / z x a 3 9 a e 1 p c L + P t S 9 6 z f + 8 M 1 d q / G I z 4 5 k t l q S T U i j c U v f c k 4 7 3 g F 4 = < / D a t a M a s h u p > 
</file>

<file path=customXml/itemProps1.xml><?xml version="1.0" encoding="utf-8"?>
<ds:datastoreItem xmlns:ds="http://schemas.openxmlformats.org/officeDocument/2006/customXml" ds:itemID="{68DDF2C5-F7B0-47BA-8554-BEF5E5CEA90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ProfitLoss</vt:lpstr>
      <vt:lpstr>ProfitLoss (2)</vt:lpstr>
      <vt:lpstr>2018 Sales</vt:lpstr>
      <vt:lpstr>2018 Sales (2)</vt:lpstr>
      <vt:lpstr>PF first half</vt:lpstr>
      <vt:lpstr>Customers</vt:lpstr>
      <vt:lpstr>Travel Expenses</vt:lpstr>
      <vt:lpstr>Travel Expenses (2)</vt:lpstr>
      <vt:lpstr>Customers (2)</vt:lpstr>
      <vt:lpstr>PF first half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McBee</dc:creator>
  <cp:lastModifiedBy>Chris Turner</cp:lastModifiedBy>
  <cp:lastPrinted>2016-09-05T18:11:34Z</cp:lastPrinted>
  <dcterms:created xsi:type="dcterms:W3CDTF">2016-09-02T12:44:07Z</dcterms:created>
  <dcterms:modified xsi:type="dcterms:W3CDTF">2021-06-18T21:11:13Z</dcterms:modified>
</cp:coreProperties>
</file>