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heat sheets\Office 2013\Excel 2013\excel 2013 level 1-2-3 data\"/>
    </mc:Choice>
  </mc:AlternateContent>
  <bookViews>
    <workbookView xWindow="120" yWindow="120" windowWidth="9360" windowHeight="4440"/>
  </bookViews>
  <sheets>
    <sheet name="Chart Data" sheetId="1" r:id="rId1"/>
    <sheet name="Column Graph" sheetId="2" r:id="rId2"/>
    <sheet name="Pie Chart" sheetId="3" r:id="rId3"/>
    <sheet name="Sheet3" sheetId="4" r:id="rId4"/>
    <sheet name="CEI CLASS SALES" sheetId="5" r:id="rId5"/>
    <sheet name="oem volume and price" sheetId="6" r:id="rId6"/>
    <sheet name="Joes Budget" sheetId="7" r:id="rId7"/>
    <sheet name="Computer Training" sheetId="8" r:id="rId8"/>
  </sheets>
  <calcPr calcId="152511"/>
  <customWorkbookViews>
    <customWorkbookView name="Chris Turner - Personal View" guid="{3D0BCA57-2AD1-41FC-923E-20B76C9A0B1A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E10" i="3" l="1"/>
  <c r="D10" i="3"/>
  <c r="C10" i="3"/>
  <c r="B10" i="3"/>
  <c r="F9" i="3"/>
  <c r="F8" i="3"/>
  <c r="F7" i="3"/>
  <c r="F6" i="3"/>
  <c r="F10" i="3" s="1"/>
  <c r="D16" i="7" l="1"/>
  <c r="D15" i="7"/>
  <c r="D14" i="7"/>
  <c r="D13" i="7"/>
  <c r="D12" i="7"/>
  <c r="D11" i="7"/>
  <c r="D10" i="7"/>
  <c r="D9" i="7"/>
  <c r="D8" i="7"/>
  <c r="D7" i="7"/>
  <c r="D6" i="7"/>
  <c r="D5" i="7"/>
  <c r="F9" i="7" l="1"/>
  <c r="H9" i="7" s="1"/>
  <c r="F11" i="7"/>
  <c r="H11" i="7" s="1"/>
  <c r="E5" i="7"/>
  <c r="F5" i="7" s="1"/>
  <c r="H5" i="7" s="1"/>
  <c r="E7" i="7"/>
  <c r="F7" i="7" s="1"/>
  <c r="H7" i="7" s="1"/>
  <c r="E9" i="7"/>
  <c r="E11" i="7"/>
  <c r="E13" i="7"/>
  <c r="F13" i="7" s="1"/>
  <c r="H13" i="7" s="1"/>
  <c r="E15" i="7"/>
  <c r="F15" i="7" s="1"/>
  <c r="H15" i="7" s="1"/>
  <c r="F10" i="7"/>
  <c r="H10" i="7" s="1"/>
  <c r="F12" i="7"/>
  <c r="H12" i="7" s="1"/>
  <c r="E6" i="7"/>
  <c r="F6" i="7" s="1"/>
  <c r="H6" i="7" s="1"/>
  <c r="E8" i="7"/>
  <c r="F8" i="7" s="1"/>
  <c r="H8" i="7" s="1"/>
  <c r="E10" i="7"/>
  <c r="E12" i="7"/>
  <c r="E14" i="7"/>
  <c r="F14" i="7" s="1"/>
  <c r="H14" i="7" s="1"/>
  <c r="E16" i="7"/>
  <c r="F16" i="7" s="1"/>
  <c r="H16" i="7" s="1"/>
  <c r="H9" i="6"/>
  <c r="H8" i="6"/>
  <c r="H7" i="6"/>
  <c r="H6" i="6"/>
  <c r="H5" i="6"/>
  <c r="H4" i="6"/>
  <c r="F10" i="4" l="1"/>
  <c r="F9" i="4"/>
  <c r="F8" i="4"/>
  <c r="F7" i="4"/>
  <c r="F6" i="4"/>
  <c r="F6" i="1" l="1"/>
  <c r="F7" i="1"/>
  <c r="F8" i="1"/>
  <c r="F9" i="1"/>
  <c r="C10" i="1"/>
  <c r="D10" i="1"/>
  <c r="E10" i="1"/>
  <c r="B10" i="1"/>
  <c r="F10" i="1" l="1"/>
</calcChain>
</file>

<file path=xl/sharedStrings.xml><?xml version="1.0" encoding="utf-8"?>
<sst xmlns="http://schemas.openxmlformats.org/spreadsheetml/2006/main" count="118" uniqueCount="83">
  <si>
    <t>Splash International Theme Park</t>
  </si>
  <si>
    <t>Quarterly Sales Report</t>
  </si>
  <si>
    <t>Location</t>
  </si>
  <si>
    <t>Qtr 1</t>
  </si>
  <si>
    <t>Qtr 2</t>
  </si>
  <si>
    <t>Qtr 3</t>
  </si>
  <si>
    <t>Qtr 4</t>
  </si>
  <si>
    <t>Total</t>
  </si>
  <si>
    <t>Australia</t>
  </si>
  <si>
    <t>Germany</t>
  </si>
  <si>
    <t>Canada</t>
  </si>
  <si>
    <t>Great Britain</t>
  </si>
  <si>
    <t>Quarter Total</t>
  </si>
  <si>
    <t>Last Yr Avg</t>
  </si>
  <si>
    <t>Class</t>
  </si>
  <si>
    <t>2010 Students</t>
  </si>
  <si>
    <t>PRICE</t>
  </si>
  <si>
    <t>2011 Students</t>
  </si>
  <si>
    <t>2012 Students</t>
  </si>
  <si>
    <t>2013 students</t>
  </si>
  <si>
    <t>Word</t>
  </si>
  <si>
    <t>Excel</t>
  </si>
  <si>
    <t>Access</t>
  </si>
  <si>
    <t>Powerpoint</t>
  </si>
  <si>
    <t>Project</t>
  </si>
  <si>
    <t>Windows 8</t>
  </si>
  <si>
    <t>2010 oem volume and price</t>
  </si>
  <si>
    <t>COATED-HD</t>
  </si>
  <si>
    <t>COLDROLL</t>
  </si>
  <si>
    <t>HOTROLL</t>
  </si>
  <si>
    <t>TOTAL</t>
  </si>
  <si>
    <t>Customer</t>
  </si>
  <si>
    <t>Tons</t>
  </si>
  <si>
    <t>USD/NT</t>
  </si>
  <si>
    <t>CHRYSLER</t>
  </si>
  <si>
    <t>FORD</t>
  </si>
  <si>
    <t>GM</t>
  </si>
  <si>
    <t>HONDA</t>
  </si>
  <si>
    <t>NISSAN</t>
  </si>
  <si>
    <t>TOYOTA</t>
  </si>
  <si>
    <t>Joe's Shoe Shop - Yearly Budget</t>
  </si>
  <si>
    <t>For Division A</t>
  </si>
  <si>
    <t>SALES</t>
  </si>
  <si>
    <t>RETURNS</t>
  </si>
  <si>
    <t>MARKUP/ Total*.65</t>
  </si>
  <si>
    <t>FINAL TOTAL  Total+Markup</t>
  </si>
  <si>
    <t>SALARIES PAID</t>
  </si>
  <si>
    <t>PROFIT / Final total - Salaries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</si>
  <si>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</si>
  <si>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</si>
  <si>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</si>
  <si>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</si>
  <si>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</si>
  <si>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</si>
  <si>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</si>
  <si>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</si>
  <si>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</si>
  <si>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</si>
  <si>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</si>
  <si>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</si>
  <si>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CEI Sales for 2010- 2013</t>
  </si>
  <si>
    <t>Computer Training</t>
  </si>
  <si>
    <t>Quarter</t>
  </si>
  <si>
    <t>% of Training</t>
  </si>
  <si>
    <t xml:space="preserve">Projected </t>
  </si>
  <si>
    <t>Bad</t>
  </si>
  <si>
    <t>Ok</t>
  </si>
  <si>
    <t>GREAT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</si>
  <si>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</si>
  <si>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</si>
  <si>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</si>
  <si>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</si>
  <si>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</si>
  <si>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</si>
  <si>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</si>
  <si>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</si>
  <si>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</si>
  <si>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</si>
  <si>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</si>
  <si>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</si>
  <si>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 total</t>
  </si>
  <si>
    <t>2015 total</t>
  </si>
  <si>
    <t>2016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</si>
</sst>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</numFmts>
  <fonts count="11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00B050"/>
      <name val="Arial"/>
      <family val="2"/>
    </font>
    <font>
      <b/>
      <sz val="20"/>
      <name val="Baskerville Old Face"/>
      <family val="1"/>
    </font>
    <font>
      <b/>
      <sz val="11"/>
      <color rgb="FF000000"/>
      <name val="Century Gothic"/>
      <family val="2"/>
      <scheme val="minor"/>
    </font>
    <font>
      <sz val="11"/>
      <color rgb="FF000000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/>
    <xf numFmtId="164" fontId="0" fillId="0" borderId="2" xfId="0" applyNumberFormat="1" applyBorder="1"/>
    <xf numFmtId="0" fontId="4" fillId="0" borderId="0" xfId="0" applyFont="1"/>
    <xf numFmtId="165" fontId="0" fillId="0" borderId="0" xfId="1" applyNumberFormat="1" applyFont="1"/>
    <xf numFmtId="0" fontId="0" fillId="2" borderId="0" xfId="0" applyFill="1"/>
    <xf numFmtId="166" fontId="0" fillId="0" borderId="0" xfId="2" applyNumberFormat="1" applyFont="1"/>
    <xf numFmtId="0" fontId="7" fillId="0" borderId="0" xfId="0" applyFont="1"/>
    <xf numFmtId="0" fontId="8" fillId="0" borderId="0" xfId="0" applyFont="1" applyAlignment="1">
      <alignment horizontal="centerContinuous"/>
    </xf>
    <xf numFmtId="0" fontId="0" fillId="0" borderId="0" xfId="0" applyAlignment="1">
      <alignment wrapText="1"/>
    </xf>
    <xf numFmtId="44" fontId="0" fillId="0" borderId="0" xfId="2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0" fillId="0" borderId="5" xfId="0" applyFont="1" applyBorder="1" applyAlignment="1">
      <alignment vertical="center"/>
    </xf>
    <xf numFmtId="9" fontId="10" fillId="0" borderId="5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10" fontId="10" fillId="0" borderId="5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right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'Chart Data'!$A$6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Data'!$B$5:$E$5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'Chart Data'!$B$6:$E$6</c:f>
              <c:numCache>
                <c:formatCode>"$"#,##0.00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3000</c:v>
                </c:pt>
                <c:pt idx="3">
                  <c:v>4000</c:v>
                </c:pt>
              </c:numCache>
            </c:numRef>
          </c:val>
        </c:ser>
        <c:ser>
          <c:idx val="1"/>
          <c:order val="1"/>
          <c:tx>
            <c:strRef>
              <c:f>'Chart Data'!$A$7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Data'!$B$5:$E$5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'Chart Data'!$B$7:$E$7</c:f>
              <c:numCache>
                <c:formatCode>#,##0.00</c:formatCode>
                <c:ptCount val="4"/>
                <c:pt idx="0">
                  <c:v>1500</c:v>
                </c:pt>
                <c:pt idx="1">
                  <c:v>1800</c:v>
                </c:pt>
                <c:pt idx="2">
                  <c:v>2600</c:v>
                </c:pt>
                <c:pt idx="3">
                  <c:v>4900</c:v>
                </c:pt>
              </c:numCache>
            </c:numRef>
          </c:val>
        </c:ser>
        <c:ser>
          <c:idx val="2"/>
          <c:order val="2"/>
          <c:tx>
            <c:strRef>
              <c:f>'Chart Data'!$A$8</c:f>
              <c:strCache>
                <c:ptCount val="1"/>
                <c:pt idx="0">
                  <c:v>Canada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Data'!$B$5:$E$5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'Chart Data'!$B$8:$E$8</c:f>
              <c:numCache>
                <c:formatCode>#,##0.00</c:formatCode>
                <c:ptCount val="4"/>
                <c:pt idx="0">
                  <c:v>1100</c:v>
                </c:pt>
                <c:pt idx="1">
                  <c:v>1300</c:v>
                </c:pt>
                <c:pt idx="2">
                  <c:v>1800</c:v>
                </c:pt>
                <c:pt idx="3">
                  <c:v>4400</c:v>
                </c:pt>
              </c:numCache>
            </c:numRef>
          </c:val>
        </c:ser>
        <c:ser>
          <c:idx val="3"/>
          <c:order val="3"/>
          <c:tx>
            <c:strRef>
              <c:f>'Chart Data'!$A$9</c:f>
              <c:strCache>
                <c:ptCount val="1"/>
                <c:pt idx="0">
                  <c:v>Great Britain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'Chart Data'!$B$5:$E$5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'Chart Data'!$B$9:$E$9</c:f>
              <c:numCache>
                <c:formatCode>#,##0.00</c:formatCode>
                <c:ptCount val="4"/>
                <c:pt idx="0">
                  <c:v>700</c:v>
                </c:pt>
                <c:pt idx="1">
                  <c:v>1800</c:v>
                </c:pt>
                <c:pt idx="2">
                  <c:v>1600</c:v>
                </c:pt>
                <c:pt idx="3">
                  <c:v>2900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944786288"/>
        <c:axId val="-944785200"/>
        <c:axId val="0"/>
      </c:bar3DChart>
      <c:catAx>
        <c:axId val="-94478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44785200"/>
        <c:crosses val="autoZero"/>
        <c:auto val="1"/>
        <c:lblAlgn val="ctr"/>
        <c:lblOffset val="100"/>
        <c:noMultiLvlLbl val="0"/>
      </c:catAx>
      <c:valAx>
        <c:axId val="-94478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4478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'Chart Data'!$F$5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'Chart Data'!$A$6:$A$9</c:f>
              <c:strCache>
                <c:ptCount val="4"/>
                <c:pt idx="0">
                  <c:v>Australia</c:v>
                </c:pt>
                <c:pt idx="1">
                  <c:v>Germany</c:v>
                </c:pt>
                <c:pt idx="2">
                  <c:v>Canada</c:v>
                </c:pt>
                <c:pt idx="3">
                  <c:v>Great Britain</c:v>
                </c:pt>
              </c:strCache>
            </c:strRef>
          </c:cat>
          <c:val>
            <c:numRef>
              <c:f>'Chart Data'!$F$6:$F$9</c:f>
              <c:numCache>
                <c:formatCode>#,##0.00</c:formatCode>
                <c:ptCount val="4"/>
                <c:pt idx="0" formatCode="&quot;$&quot;#,##0.00">
                  <c:v>10000</c:v>
                </c:pt>
                <c:pt idx="1">
                  <c:v>10800</c:v>
                </c:pt>
                <c:pt idx="2">
                  <c:v>8600</c:v>
                </c:pt>
                <c:pt idx="3">
                  <c:v>7000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'Joes Budget'!$B$4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'Joes Budget'!$A$5:$A$16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'Joes Budget'!$B$5:$B$16</c:f>
              <c:numCache>
                <c:formatCode>_("$"* #,##0.00_);_("$"* \(#,##0.00\);_("$"* "-"??_);_(@_)</c:formatCode>
                <c:ptCount val="12"/>
                <c:pt idx="0">
                  <c:v>1000</c:v>
                </c:pt>
                <c:pt idx="1">
                  <c:v>3000</c:v>
                </c:pt>
                <c:pt idx="2">
                  <c:v>5000</c:v>
                </c:pt>
                <c:pt idx="3">
                  <c:v>7000</c:v>
                </c:pt>
                <c:pt idx="4">
                  <c:v>5000</c:v>
                </c:pt>
                <c:pt idx="5">
                  <c:v>9000</c:v>
                </c:pt>
                <c:pt idx="6">
                  <c:v>5500</c:v>
                </c:pt>
                <c:pt idx="7">
                  <c:v>7500</c:v>
                </c:pt>
                <c:pt idx="8">
                  <c:v>3300</c:v>
                </c:pt>
                <c:pt idx="9">
                  <c:v>2000</c:v>
                </c:pt>
                <c:pt idx="10">
                  <c:v>12000</c:v>
                </c:pt>
                <c:pt idx="11">
                  <c:v>19000</c:v>
                </c:pt>
              </c:numCache>
            </c:numRef>
          </c:val>
        </c:ser>
        <c:ser>
          <c:idx val="1"/>
          <c:order val="1"/>
          <c:tx>
            <c:strRef>
              <c:f>'Joes Budget'!$D$4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'Joes Budget'!$A$5:$A$16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'Joes Budget'!$D$5:$D$16</c:f>
              <c:numCache>
                <c:formatCode>_("$"* #,##0.00_);_("$"* \(#,##0.00\);_("$"* "-"??_);_(@_)</c:formatCode>
                <c:ptCount val="12"/>
                <c:pt idx="0">
                  <c:v>950</c:v>
                </c:pt>
                <c:pt idx="1">
                  <c:v>2950</c:v>
                </c:pt>
                <c:pt idx="2">
                  <c:v>4950</c:v>
                </c:pt>
                <c:pt idx="3">
                  <c:v>6950</c:v>
                </c:pt>
                <c:pt idx="4">
                  <c:v>4930</c:v>
                </c:pt>
                <c:pt idx="5">
                  <c:v>8925</c:v>
                </c:pt>
                <c:pt idx="6">
                  <c:v>5470</c:v>
                </c:pt>
                <c:pt idx="7">
                  <c:v>7450</c:v>
                </c:pt>
                <c:pt idx="8">
                  <c:v>3240</c:v>
                </c:pt>
                <c:pt idx="9">
                  <c:v>1900</c:v>
                </c:pt>
                <c:pt idx="10">
                  <c:v>11750</c:v>
                </c:pt>
                <c:pt idx="11">
                  <c:v>18800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44787920"/>
        <c:axId val="-836023888"/>
      </c:barChart>
      <c:catAx>
        <c:axId val="-944787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836023888"/>
        <c:crosses val="autoZero"/>
        <c:auto val="1"/>
        <c:lblAlgn val="ctr"/>
        <c:lblOffset val="100"/>
        <c:noMultiLvlLbl val="0"/>
      </c:catAx>
      <c:valAx>
        <c:axId val="-8360238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-944787920"/>
        <c:crosses val="autoZero"/>
        <c:crossBetween val="between"/>
        <c:majorUnit val="1000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333374</xdr:colOff>
      <xdr:row>2</xdr:row>
      <xdr:rowOff>100012</xdr:rowOff>
    </xdr:from>
    <xdr:to>
      <xdr:col>11</xdr:col>
      <xdr:colOff>380999</xdr:colOff>
      <xdr:row>23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2</xdr:row>
      <xdr:rowOff>90487</xdr:rowOff>
    </xdr:from>
    <xdr:to>
      <xdr:col>14</xdr:col>
      <xdr:colOff>476250</xdr:colOff>
      <xdr:row>19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14</xdr:row>
      <xdr:rowOff>100011</xdr:rowOff>
    </xdr:from>
    <xdr:to>
      <xdr:col>12</xdr:col>
      <xdr:colOff>409575</xdr:colOff>
      <xdr:row>35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Custom 1">
      <a:dk1>
        <a:srgbClr val="FF0000"/>
      </a:dk1>
      <a:lt1>
        <a:sysClr val="window" lastClr="FFFFFF"/>
      </a:lt1>
      <a:dk2>
        <a:srgbClr val="1E5155"/>
      </a:dk2>
      <a:lt2>
        <a:srgbClr val="EBEBEB"/>
      </a:lt2>
      <a:accent1>
        <a:srgbClr val="FFFF00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Custom 1">
      <a:majorFont>
        <a:latin typeface="Calibri"/>
        <a:ea typeface=""/>
        <a:cs typeface=""/>
      </a:majorFont>
      <a:minorFont>
        <a:latin typeface="Century Gothic"/>
        <a:ea typeface=""/>
        <a:cs typeface=""/>
      </a:minorFont>
    </a:fontScheme>
    <a:fmtScheme name="Glow Edge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tabSelected="1" workbookViewId="0">
      <selection activeCell="G18" sqref="G18"/>
    </sheetView>
  </sheetViews>
  <sheetFormatPr defaultRowHeight="12.75" x14ac:dyDescent="0.2"/>
  <cols>
    <col min="1" max="1" width="11.7109375" customWidth="1"/>
    <col min="4" max="6" width="10.140625" customWidth="1"/>
  </cols>
  <sheetData>
    <row r="2" spans="1:7" ht="18" x14ac:dyDescent="0.25">
      <c r="B2" s="4" t="s">
        <v>0</v>
      </c>
    </row>
    <row r="3" spans="1:7" x14ac:dyDescent="0.2">
      <c r="B3" s="3" t="s">
        <v>1</v>
      </c>
    </row>
    <row r="4" spans="1:7" ht="13.5" thickBot="1" x14ac:dyDescent="0.25"/>
    <row r="5" spans="1:7" x14ac:dyDescent="0.2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24"/>
    </row>
    <row r="6" spans="1:7" x14ac:dyDescent="0.2">
      <c r="A6" t="s">
        <v>8</v>
      </c>
      <c r="B6" s="1">
        <v>1500</v>
      </c>
      <c r="C6" s="1">
        <v>1500</v>
      </c>
      <c r="D6" s="1">
        <v>3000</v>
      </c>
      <c r="E6" s="1">
        <v>4000</v>
      </c>
      <c r="F6" s="1">
        <f>SUM(B6:E6)</f>
        <v>10000</v>
      </c>
    </row>
    <row r="7" spans="1:7" x14ac:dyDescent="0.2">
      <c r="A7" t="s">
        <v>9</v>
      </c>
      <c r="B7" s="2">
        <v>1500</v>
      </c>
      <c r="C7" s="2">
        <v>1800</v>
      </c>
      <c r="D7" s="2">
        <v>2600</v>
      </c>
      <c r="E7" s="2">
        <v>4900</v>
      </c>
      <c r="F7" s="2">
        <f>SUM(B7:E7)</f>
        <v>10800</v>
      </c>
    </row>
    <row r="8" spans="1:7" x14ac:dyDescent="0.2">
      <c r="A8" t="s">
        <v>10</v>
      </c>
      <c r="B8" s="2">
        <v>1100</v>
      </c>
      <c r="C8" s="2">
        <v>1300</v>
      </c>
      <c r="D8" s="2">
        <v>1800</v>
      </c>
      <c r="E8" s="2">
        <v>4400</v>
      </c>
      <c r="F8" s="2">
        <f>SUM(B8:E8)</f>
        <v>8600</v>
      </c>
    </row>
    <row r="9" spans="1:7" ht="13.5" thickBot="1" x14ac:dyDescent="0.25">
      <c r="A9" t="s">
        <v>11</v>
      </c>
      <c r="B9" s="2">
        <v>700</v>
      </c>
      <c r="C9" s="2">
        <v>1800</v>
      </c>
      <c r="D9" s="2">
        <v>1600</v>
      </c>
      <c r="E9" s="2">
        <v>2900</v>
      </c>
      <c r="F9" s="2">
        <f>SUM(B9:E9)</f>
        <v>7000</v>
      </c>
    </row>
    <row r="10" spans="1:7" ht="13.5" thickBot="1" x14ac:dyDescent="0.25">
      <c r="A10" s="7" t="s">
        <v>12</v>
      </c>
      <c r="B10" s="8">
        <f>SUM(B6:B9)</f>
        <v>4800</v>
      </c>
      <c r="C10" s="8">
        <f>SUM(C6:C9)</f>
        <v>6400</v>
      </c>
      <c r="D10" s="8">
        <f>SUM(D6:D9)</f>
        <v>9000</v>
      </c>
      <c r="E10" s="8">
        <f>SUM(E6:E9)</f>
        <v>16200</v>
      </c>
      <c r="F10" s="8">
        <f>SUM(F6:F9)</f>
        <v>36400</v>
      </c>
    </row>
  </sheetData>
  <customSheetViews>
    <customSheetView guid="{3D0BCA57-2AD1-41FC-923E-20B76C9A0B1A}">
      <selection activeCell="G18" sqref="G18"/>
      <pageMargins left="0.75" right="0.75" top="1" bottom="1" header="0.5" footer="0.5"/>
      <pageSetup orientation="portrait" horizontalDpi="300" verticalDpi="300" r:id="rId1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pageSetup orientation="portrait" horizontalDpi="300" verticalDpi="300" r:id="rId2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0" sqref="R20"/>
    </sheetView>
  </sheetViews>
  <sheetFormatPr defaultRowHeight="12.75" x14ac:dyDescent="0.2"/>
  <sheetData/>
  <customSheetViews>
    <customSheetView guid="{3D0BCA57-2AD1-41FC-923E-20B76C9A0B1A}">
      <selection activeCell="R20" sqref="R20"/>
      <pageMargins left="0.75" right="0.75" top="1" bottom="1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workbookViewId="0">
      <selection activeCell="R13" sqref="R13"/>
    </sheetView>
  </sheetViews>
  <sheetFormatPr defaultRowHeight="12.75" x14ac:dyDescent="0.2"/>
  <cols>
    <col min="1" max="1" width="11.7109375" bestFit="1" customWidth="1"/>
    <col min="5" max="6" width="10.140625" bestFit="1" customWidth="1"/>
  </cols>
  <sheetData>
    <row r="2" spans="1:6" ht="18" x14ac:dyDescent="0.25">
      <c r="B2" s="4" t="s">
        <v>0</v>
      </c>
    </row>
    <row r="3" spans="1:6" x14ac:dyDescent="0.2">
      <c r="B3" s="3" t="s">
        <v>1</v>
      </c>
    </row>
    <row r="4" spans="1:6" ht="13.5" thickBot="1" x14ac:dyDescent="0.25"/>
    <row r="5" spans="1:6" x14ac:dyDescent="0.2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pans="1:6" x14ac:dyDescent="0.2">
      <c r="A6" t="s">
        <v>8</v>
      </c>
      <c r="B6" s="1">
        <v>1500</v>
      </c>
      <c r="C6" s="1">
        <v>1500</v>
      </c>
      <c r="D6" s="1">
        <v>3000</v>
      </c>
      <c r="E6" s="1">
        <v>4000</v>
      </c>
      <c r="F6" s="1">
        <f>SUM(B6:E6)</f>
        <v>10000</v>
      </c>
    </row>
    <row r="7" spans="1:6" x14ac:dyDescent="0.2">
      <c r="A7" t="s">
        <v>9</v>
      </c>
      <c r="B7" s="2">
        <v>1500</v>
      </c>
      <c r="C7" s="2">
        <v>1800</v>
      </c>
      <c r="D7" s="2">
        <v>2600</v>
      </c>
      <c r="E7" s="2">
        <v>4900</v>
      </c>
      <c r="F7" s="2">
        <f>SUM(B7:E7)</f>
        <v>10800</v>
      </c>
    </row>
    <row r="8" spans="1:6" x14ac:dyDescent="0.2">
      <c r="A8" t="s">
        <v>10</v>
      </c>
      <c r="B8" s="2">
        <v>1100</v>
      </c>
      <c r="C8" s="2">
        <v>1300</v>
      </c>
      <c r="D8" s="2">
        <v>1800</v>
      </c>
      <c r="E8" s="2">
        <v>4400</v>
      </c>
      <c r="F8" s="2">
        <f>SUM(B8:E8)</f>
        <v>8600</v>
      </c>
    </row>
    <row r="9" spans="1:6" ht="13.5" thickBot="1" x14ac:dyDescent="0.25">
      <c r="A9" t="s">
        <v>11</v>
      </c>
      <c r="B9" s="2">
        <v>700</v>
      </c>
      <c r="C9" s="2">
        <v>1800</v>
      </c>
      <c r="D9" s="2">
        <v>1600</v>
      </c>
      <c r="E9" s="2">
        <v>2900</v>
      </c>
      <c r="F9" s="2">
        <f>SUM(B9:E9)</f>
        <v>7000</v>
      </c>
    </row>
    <row r="10" spans="1:6" ht="13.5" thickBot="1" x14ac:dyDescent="0.25">
      <c r="A10" s="7" t="s">
        <v>12</v>
      </c>
      <c r="B10" s="8">
        <f>SUM(B6:B9)</f>
        <v>4800</v>
      </c>
      <c r="C10" s="8">
        <f>SUM(C6:C9)</f>
        <v>6400</v>
      </c>
      <c r="D10" s="8">
        <f>SUM(D6:D9)</f>
        <v>9000</v>
      </c>
      <c r="E10" s="8">
        <f>SUM(E6:E9)</f>
        <v>16200</v>
      </c>
      <c r="F10" s="8">
        <f>SUM(F6:F9)</f>
        <v>36400</v>
      </c>
    </row>
  </sheetData>
  <customSheetViews>
    <customSheetView guid="{3D0BCA57-2AD1-41FC-923E-20B76C9A0B1A}">
      <selection activeCell="R13" sqref="R13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workbookViewId="0">
      <selection activeCell="J16" sqref="J16"/>
    </sheetView>
  </sheetViews>
  <sheetFormatPr defaultRowHeight="12.75" x14ac:dyDescent="0.2"/>
  <cols>
    <col min="1" max="1" width="11.7109375" bestFit="1" customWidth="1"/>
    <col min="5" max="6" width="10.140625" bestFit="1" customWidth="1"/>
  </cols>
  <sheetData>
    <row r="2" spans="1:6" ht="18" x14ac:dyDescent="0.25">
      <c r="B2" s="4" t="s">
        <v>0</v>
      </c>
    </row>
    <row r="3" spans="1:6" x14ac:dyDescent="0.2">
      <c r="B3" s="3" t="s">
        <v>1</v>
      </c>
    </row>
    <row r="4" spans="1:6" ht="13.5" thickBot="1" x14ac:dyDescent="0.25"/>
    <row r="5" spans="1:6" x14ac:dyDescent="0.2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pans="1:6" x14ac:dyDescent="0.2">
      <c r="A6" t="s">
        <v>8</v>
      </c>
      <c r="B6" s="1">
        <v>1500</v>
      </c>
      <c r="C6" s="1">
        <v>1500</v>
      </c>
      <c r="D6" s="1">
        <v>3000</v>
      </c>
      <c r="E6" s="1">
        <v>4000</v>
      </c>
      <c r="F6" s="1">
        <f>SUM(B6:E6)</f>
        <v>10000</v>
      </c>
    </row>
    <row r="7" spans="1:6" x14ac:dyDescent="0.2">
      <c r="A7" t="s">
        <v>9</v>
      </c>
      <c r="B7" s="2">
        <v>1500</v>
      </c>
      <c r="C7" s="2">
        <v>1800</v>
      </c>
      <c r="D7" s="2">
        <v>2600</v>
      </c>
      <c r="E7" s="2">
        <v>4900</v>
      </c>
      <c r="F7" s="2">
        <f>SUM(B7:E7)</f>
        <v>10800</v>
      </c>
    </row>
    <row r="8" spans="1:6" x14ac:dyDescent="0.2">
      <c r="A8" t="s">
        <v>10</v>
      </c>
      <c r="B8" s="2">
        <v>1100</v>
      </c>
      <c r="C8" s="2">
        <v>1300</v>
      </c>
      <c r="D8" s="2">
        <v>1800</v>
      </c>
      <c r="E8" s="2">
        <v>4400</v>
      </c>
      <c r="F8" s="2">
        <f>SUM(B8:E8)</f>
        <v>8600</v>
      </c>
    </row>
    <row r="9" spans="1:6" x14ac:dyDescent="0.2">
      <c r="A9" t="s">
        <v>11</v>
      </c>
      <c r="B9" s="2">
        <v>700</v>
      </c>
      <c r="C9" s="2">
        <v>1800</v>
      </c>
      <c r="D9" s="2">
        <v>1600</v>
      </c>
      <c r="E9" s="2">
        <v>2900</v>
      </c>
      <c r="F9" s="2">
        <f>SUM(B9:E9)</f>
        <v>7000</v>
      </c>
    </row>
    <row r="10" spans="1:6" x14ac:dyDescent="0.2">
      <c r="A10" s="9" t="s">
        <v>13</v>
      </c>
      <c r="B10" s="2">
        <v>1800</v>
      </c>
      <c r="C10" s="2">
        <v>1800</v>
      </c>
      <c r="D10" s="2">
        <v>1800</v>
      </c>
      <c r="E10" s="2">
        <v>1800</v>
      </c>
      <c r="F10" s="2">
        <f>SUM(B10:E10)</f>
        <v>7200</v>
      </c>
    </row>
  </sheetData>
  <customSheetViews>
    <customSheetView guid="{3D0BCA57-2AD1-41FC-923E-20B76C9A0B1A}">
      <selection activeCell="J16" sqref="J16"/>
      <pageMargins left="0.75" right="0.75" top="1" bottom="1" header="0.5" footer="0.5"/>
      <headerFooter alignWithMargins="0">
        <oddHeader>&amp;A</oddHeader>
        <oddFooter>Page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J8" sqref="J8"/>
    </sheetView>
  </sheetViews>
  <sheetFormatPr defaultRowHeight="12.75" x14ac:dyDescent="0.2"/>
  <cols>
    <col min="1" max="1" width="10.140625" bestFit="1" customWidth="1"/>
    <col min="2" max="2" width="13.140625" bestFit="1" customWidth="1"/>
    <col min="4" max="4" width="13.140625" bestFit="1" customWidth="1"/>
    <col min="6" max="6" width="13.140625" bestFit="1" customWidth="1"/>
    <col min="8" max="8" width="12.7109375" bestFit="1" customWidth="1"/>
  </cols>
  <sheetData>
    <row r="1" spans="1:9" x14ac:dyDescent="0.2">
      <c r="A1" s="11" t="s">
        <v>14</v>
      </c>
      <c r="B1" s="11" t="s">
        <v>15</v>
      </c>
      <c r="C1" s="11" t="s">
        <v>16</v>
      </c>
      <c r="D1" s="11" t="s">
        <v>17</v>
      </c>
      <c r="E1" s="11" t="s">
        <v>16</v>
      </c>
      <c r="F1" s="11" t="s">
        <v>18</v>
      </c>
      <c r="G1" s="11" t="s">
        <v>16</v>
      </c>
      <c r="H1" s="11" t="s">
        <v>19</v>
      </c>
      <c r="I1" s="11" t="s">
        <v>16</v>
      </c>
    </row>
    <row r="2" spans="1:9" x14ac:dyDescent="0.2">
      <c r="A2" s="11" t="s">
        <v>20</v>
      </c>
      <c r="B2" s="10">
        <v>5</v>
      </c>
      <c r="C2">
        <v>175</v>
      </c>
      <c r="D2" s="10">
        <v>6</v>
      </c>
      <c r="E2">
        <v>175</v>
      </c>
      <c r="F2" s="10">
        <v>9</v>
      </c>
      <c r="G2">
        <v>185</v>
      </c>
      <c r="H2" s="10">
        <v>12</v>
      </c>
      <c r="I2">
        <v>195</v>
      </c>
    </row>
    <row r="3" spans="1:9" x14ac:dyDescent="0.2">
      <c r="A3" s="11" t="s">
        <v>21</v>
      </c>
      <c r="B3" s="10">
        <v>5</v>
      </c>
      <c r="C3">
        <v>175</v>
      </c>
      <c r="D3" s="10">
        <v>6</v>
      </c>
      <c r="E3">
        <v>175</v>
      </c>
      <c r="F3" s="10">
        <v>9</v>
      </c>
      <c r="G3">
        <v>185</v>
      </c>
      <c r="H3" s="10">
        <v>12</v>
      </c>
      <c r="I3">
        <v>200</v>
      </c>
    </row>
    <row r="4" spans="1:9" x14ac:dyDescent="0.2">
      <c r="A4" s="11" t="s">
        <v>22</v>
      </c>
      <c r="B4" s="10">
        <v>7</v>
      </c>
      <c r="C4">
        <v>185</v>
      </c>
      <c r="D4" s="10">
        <v>8</v>
      </c>
      <c r="E4">
        <v>190</v>
      </c>
      <c r="F4" s="10">
        <v>9</v>
      </c>
      <c r="G4">
        <v>195</v>
      </c>
      <c r="H4" s="10">
        <v>15</v>
      </c>
      <c r="I4">
        <v>225</v>
      </c>
    </row>
    <row r="5" spans="1:9" x14ac:dyDescent="0.2">
      <c r="A5" s="11" t="s">
        <v>23</v>
      </c>
      <c r="B5" s="10">
        <v>8</v>
      </c>
      <c r="C5">
        <v>170</v>
      </c>
      <c r="D5" s="10">
        <v>9</v>
      </c>
      <c r="E5">
        <v>190</v>
      </c>
      <c r="F5" s="10">
        <v>10</v>
      </c>
      <c r="G5">
        <v>200</v>
      </c>
      <c r="H5" s="10">
        <v>17</v>
      </c>
      <c r="I5">
        <v>225</v>
      </c>
    </row>
    <row r="6" spans="1:9" x14ac:dyDescent="0.2">
      <c r="A6" s="11" t="s">
        <v>24</v>
      </c>
      <c r="B6" s="10">
        <v>9</v>
      </c>
      <c r="C6">
        <v>175</v>
      </c>
      <c r="D6" s="10">
        <v>9</v>
      </c>
      <c r="E6">
        <v>200</v>
      </c>
      <c r="F6" s="10">
        <v>10</v>
      </c>
      <c r="G6">
        <v>210</v>
      </c>
      <c r="H6" s="10">
        <v>18</v>
      </c>
      <c r="I6">
        <v>245</v>
      </c>
    </row>
    <row r="7" spans="1:9" x14ac:dyDescent="0.2">
      <c r="A7" s="11" t="s">
        <v>25</v>
      </c>
      <c r="B7" s="10">
        <v>7</v>
      </c>
      <c r="C7">
        <v>175</v>
      </c>
      <c r="D7" s="10">
        <v>10</v>
      </c>
      <c r="E7">
        <v>210</v>
      </c>
      <c r="F7" s="10">
        <v>15</v>
      </c>
      <c r="G7">
        <v>210</v>
      </c>
      <c r="H7" s="10">
        <v>19</v>
      </c>
      <c r="I7">
        <v>256</v>
      </c>
    </row>
  </sheetData>
  <customSheetViews>
    <customSheetView guid="{3D0BCA57-2AD1-41FC-923E-20B76C9A0B1A}">
      <selection activeCell="J8" sqref="J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B25" sqref="B25"/>
    </sheetView>
  </sheetViews>
  <sheetFormatPr defaultRowHeight="12.75" x14ac:dyDescent="0.2"/>
  <cols>
    <col min="1" max="1" width="24" bestFit="1" customWidth="1"/>
    <col min="2" max="2" width="8.7109375" bestFit="1" customWidth="1"/>
    <col min="3" max="3" width="7.7109375" bestFit="1" customWidth="1"/>
    <col min="4" max="4" width="8.7109375" bestFit="1" customWidth="1"/>
    <col min="5" max="5" width="7.7109375" bestFit="1" customWidth="1"/>
    <col min="6" max="6" width="8.7109375" bestFit="1" customWidth="1"/>
    <col min="7" max="7" width="7.7109375" bestFit="1" customWidth="1"/>
    <col min="8" max="8" width="10.28515625" bestFit="1" customWidth="1"/>
  </cols>
  <sheetData>
    <row r="1" spans="1:9" x14ac:dyDescent="0.2">
      <c r="A1" t="s">
        <v>26</v>
      </c>
    </row>
    <row r="2" spans="1:9" x14ac:dyDescent="0.2">
      <c r="B2" s="25" t="s">
        <v>27</v>
      </c>
      <c r="C2" s="25"/>
      <c r="D2" s="25" t="s">
        <v>28</v>
      </c>
      <c r="E2" s="25"/>
      <c r="F2" s="25" t="s">
        <v>29</v>
      </c>
      <c r="G2" s="25"/>
      <c r="H2" s="25" t="s">
        <v>30</v>
      </c>
      <c r="I2" s="25"/>
    </row>
    <row r="3" spans="1:9" x14ac:dyDescent="0.2">
      <c r="A3" t="s">
        <v>31</v>
      </c>
      <c r="B3" s="13" t="s">
        <v>32</v>
      </c>
      <c r="C3" s="13" t="s">
        <v>33</v>
      </c>
      <c r="D3" s="13" t="s">
        <v>32</v>
      </c>
      <c r="E3" s="13" t="s">
        <v>33</v>
      </c>
      <c r="F3" s="13" t="s">
        <v>32</v>
      </c>
      <c r="G3" s="13" t="s">
        <v>33</v>
      </c>
      <c r="H3" s="13" t="s">
        <v>32</v>
      </c>
      <c r="I3" s="13" t="s">
        <v>33</v>
      </c>
    </row>
    <row r="4" spans="1:9" x14ac:dyDescent="0.2">
      <c r="A4" t="s">
        <v>34</v>
      </c>
      <c r="B4" s="10">
        <v>392030</v>
      </c>
      <c r="C4" s="12">
        <v>885</v>
      </c>
      <c r="D4" s="10">
        <v>85905</v>
      </c>
      <c r="E4" s="12">
        <v>827</v>
      </c>
      <c r="F4" s="10">
        <v>144744</v>
      </c>
      <c r="G4" s="12">
        <v>752</v>
      </c>
      <c r="H4" s="10">
        <f>B4+D4+F4</f>
        <v>622679</v>
      </c>
      <c r="I4" s="12">
        <v>846</v>
      </c>
    </row>
    <row r="5" spans="1:9" x14ac:dyDescent="0.2">
      <c r="A5" t="s">
        <v>35</v>
      </c>
      <c r="B5" s="10">
        <v>190968</v>
      </c>
      <c r="C5" s="12">
        <v>1117</v>
      </c>
      <c r="D5" s="10">
        <v>275845</v>
      </c>
      <c r="E5" s="12">
        <v>1025</v>
      </c>
      <c r="F5" s="10">
        <v>354550</v>
      </c>
      <c r="G5" s="12">
        <v>870</v>
      </c>
      <c r="H5" s="10">
        <f t="shared" ref="H5:H9" si="0">B5+D5+F5</f>
        <v>821363</v>
      </c>
      <c r="I5" s="12">
        <v>979</v>
      </c>
    </row>
    <row r="6" spans="1:9" x14ac:dyDescent="0.2">
      <c r="A6" t="s">
        <v>36</v>
      </c>
      <c r="B6" s="10">
        <v>586994</v>
      </c>
      <c r="C6" s="12">
        <v>874</v>
      </c>
      <c r="D6" s="10">
        <v>351260</v>
      </c>
      <c r="E6" s="12">
        <v>830</v>
      </c>
      <c r="F6" s="10">
        <v>237307</v>
      </c>
      <c r="G6" s="12">
        <v>755</v>
      </c>
      <c r="H6" s="10">
        <f t="shared" si="0"/>
        <v>1175561</v>
      </c>
      <c r="I6" s="12">
        <v>836</v>
      </c>
    </row>
    <row r="7" spans="1:9" x14ac:dyDescent="0.2">
      <c r="A7" t="s">
        <v>37</v>
      </c>
      <c r="B7" s="10">
        <v>431298</v>
      </c>
      <c r="C7" s="12">
        <v>904</v>
      </c>
      <c r="D7" s="10">
        <v>283975</v>
      </c>
      <c r="E7" s="12">
        <v>862</v>
      </c>
      <c r="F7" s="10">
        <v>37565</v>
      </c>
      <c r="G7" s="12">
        <v>807</v>
      </c>
      <c r="H7" s="10">
        <f t="shared" si="0"/>
        <v>752838</v>
      </c>
      <c r="I7" s="12">
        <v>883</v>
      </c>
    </row>
    <row r="8" spans="1:9" x14ac:dyDescent="0.2">
      <c r="A8" t="s">
        <v>38</v>
      </c>
      <c r="B8" s="10">
        <v>218357</v>
      </c>
      <c r="C8" s="12">
        <v>942</v>
      </c>
      <c r="D8" s="10">
        <v>138023</v>
      </c>
      <c r="E8" s="12">
        <v>917</v>
      </c>
      <c r="F8" s="10">
        <v>174205</v>
      </c>
      <c r="G8" s="12">
        <v>776</v>
      </c>
      <c r="H8" s="10">
        <f t="shared" si="0"/>
        <v>530585</v>
      </c>
      <c r="I8" s="12">
        <v>881</v>
      </c>
    </row>
    <row r="9" spans="1:9" x14ac:dyDescent="0.2">
      <c r="A9" t="s">
        <v>39</v>
      </c>
      <c r="B9" s="10">
        <v>288913</v>
      </c>
      <c r="C9" s="12">
        <v>889</v>
      </c>
      <c r="D9" s="10">
        <v>160371</v>
      </c>
      <c r="E9" s="12">
        <v>862</v>
      </c>
      <c r="F9" s="10">
        <v>124625</v>
      </c>
      <c r="G9" s="12">
        <v>807</v>
      </c>
      <c r="H9" s="10">
        <f t="shared" si="0"/>
        <v>573909</v>
      </c>
      <c r="I9" s="12">
        <v>884</v>
      </c>
    </row>
  </sheetData>
  <customSheetViews>
    <customSheetView guid="{3D0BCA57-2AD1-41FC-923E-20B76C9A0B1A}">
      <selection activeCell="B25" sqref="B25"/>
      <pageMargins left="0.7" right="0.7" top="0.75" bottom="0.75" header="0.3" footer="0.3"/>
    </customSheetView>
  </customSheetViews>
  <mergeCells count="4">
    <mergeCell ref="B2:C2"/>
    <mergeCell ref="D2:E2"/>
    <mergeCell ref="F2:G2"/>
    <mergeCell ref="H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D4" activeCellId="1" sqref="A4:B16 D4:D16"/>
    </sheetView>
  </sheetViews>
  <sheetFormatPr defaultRowHeight="12.75" x14ac:dyDescent="0.2"/>
  <cols>
    <col min="1" max="1" width="10" bestFit="1" customWidth="1"/>
    <col min="2" max="2" width="11.28515625" bestFit="1" customWidth="1"/>
    <col min="3" max="3" width="9.28515625" bestFit="1" customWidth="1"/>
    <col min="4" max="6" width="11.28515625" bestFit="1" customWidth="1"/>
    <col min="7" max="7" width="10.28515625" bestFit="1" customWidth="1"/>
    <col min="8" max="8" width="11.28515625" bestFit="1" customWidth="1"/>
  </cols>
  <sheetData>
    <row r="1" spans="1:8" ht="26.25" x14ac:dyDescent="0.4">
      <c r="A1" s="14" t="s">
        <v>40</v>
      </c>
      <c r="B1" s="14"/>
      <c r="C1" s="14"/>
      <c r="D1" s="14"/>
      <c r="E1" s="14"/>
      <c r="F1" s="14"/>
      <c r="G1" s="14"/>
      <c r="H1" s="14"/>
    </row>
    <row r="2" spans="1:8" ht="26.25" x14ac:dyDescent="0.4">
      <c r="A2" s="14" t="s">
        <v>41</v>
      </c>
      <c r="B2" s="14"/>
      <c r="C2" s="14"/>
      <c r="D2" s="14"/>
      <c r="E2" s="14"/>
      <c r="F2" s="14"/>
      <c r="G2" s="14"/>
      <c r="H2" s="14"/>
    </row>
    <row r="4" spans="1:8" ht="51" x14ac:dyDescent="0.2">
      <c r="B4" t="s">
        <v>42</v>
      </c>
      <c r="C4" t="s">
        <v>43</v>
      </c>
      <c r="D4" t="s">
        <v>30</v>
      </c>
      <c r="E4" s="15" t="s">
        <v>44</v>
      </c>
      <c r="F4" s="15" t="s">
        <v>45</v>
      </c>
      <c r="G4" s="15" t="s">
        <v>46</v>
      </c>
      <c r="H4" s="15" t="s">
        <v>47</v>
      </c>
    </row>
    <row r="5" spans="1:8" x14ac:dyDescent="0.2">
      <c r="A5" t="s">
        <v>48</v>
      </c>
      <c r="B5" s="16">
        <v>1000</v>
      </c>
      <c r="C5" s="16">
        <v>50</v>
      </c>
      <c r="D5" s="16">
        <f>B5-C5</f>
        <v>950</v>
      </c>
      <c r="E5" s="16">
        <f>D5*0.65</f>
        <v>617.5</v>
      </c>
      <c r="F5" s="16">
        <f>D5+E5</f>
        <v>1567.5</v>
      </c>
      <c r="G5" s="16">
        <v>500</v>
      </c>
      <c r="H5" s="16">
        <f>F5-G5</f>
        <v>1067.5</v>
      </c>
    </row>
    <row r="6" spans="1:8" x14ac:dyDescent="0.2">
      <c r="A6" t="s">
        <v>49</v>
      </c>
      <c r="B6" s="16">
        <v>3000</v>
      </c>
      <c r="C6" s="16">
        <v>50</v>
      </c>
      <c r="D6" s="16">
        <f t="shared" ref="D6:D16" si="0">B6-C6</f>
        <v>2950</v>
      </c>
      <c r="E6" s="16">
        <f t="shared" ref="E6:E16" si="1">D6*0.65</f>
        <v>1917.5</v>
      </c>
      <c r="F6" s="16">
        <f t="shared" ref="F6:F16" si="2">D6+E6</f>
        <v>4867.5</v>
      </c>
      <c r="G6" s="16">
        <v>500</v>
      </c>
      <c r="H6" s="16">
        <f t="shared" ref="H6:H16" si="3">F6-G6</f>
        <v>4367.5</v>
      </c>
    </row>
    <row r="7" spans="1:8" x14ac:dyDescent="0.2">
      <c r="A7" t="s">
        <v>50</v>
      </c>
      <c r="B7" s="16">
        <v>5000</v>
      </c>
      <c r="C7" s="16">
        <v>50</v>
      </c>
      <c r="D7" s="16">
        <f t="shared" si="0"/>
        <v>4950</v>
      </c>
      <c r="E7" s="16">
        <f t="shared" si="1"/>
        <v>3217.5</v>
      </c>
      <c r="F7" s="16">
        <f t="shared" si="2"/>
        <v>8167.5</v>
      </c>
      <c r="G7" s="16">
        <v>500</v>
      </c>
      <c r="H7" s="16">
        <f t="shared" si="3"/>
        <v>7667.5</v>
      </c>
    </row>
    <row r="8" spans="1:8" x14ac:dyDescent="0.2">
      <c r="A8" t="s">
        <v>51</v>
      </c>
      <c r="B8" s="16">
        <v>7000</v>
      </c>
      <c r="C8" s="16">
        <v>50</v>
      </c>
      <c r="D8" s="16">
        <f t="shared" si="0"/>
        <v>6950</v>
      </c>
      <c r="E8" s="16">
        <f t="shared" si="1"/>
        <v>4517.5</v>
      </c>
      <c r="F8" s="16">
        <f t="shared" si="2"/>
        <v>11467.5</v>
      </c>
      <c r="G8" s="16">
        <v>5000</v>
      </c>
      <c r="H8" s="16">
        <f t="shared" si="3"/>
        <v>6467.5</v>
      </c>
    </row>
    <row r="9" spans="1:8" x14ac:dyDescent="0.2">
      <c r="A9" t="s">
        <v>52</v>
      </c>
      <c r="B9" s="16">
        <v>5000</v>
      </c>
      <c r="C9" s="16">
        <v>70</v>
      </c>
      <c r="D9" s="16">
        <f t="shared" si="0"/>
        <v>4930</v>
      </c>
      <c r="E9" s="16">
        <f t="shared" si="1"/>
        <v>3204.5</v>
      </c>
      <c r="F9" s="16">
        <f t="shared" si="2"/>
        <v>8134.5</v>
      </c>
      <c r="G9" s="16">
        <v>6000</v>
      </c>
      <c r="H9" s="16">
        <f t="shared" si="3"/>
        <v>2134.5</v>
      </c>
    </row>
    <row r="10" spans="1:8" x14ac:dyDescent="0.2">
      <c r="A10" t="s">
        <v>53</v>
      </c>
      <c r="B10" s="16">
        <v>9000</v>
      </c>
      <c r="C10" s="16">
        <v>75</v>
      </c>
      <c r="D10" s="16">
        <f t="shared" si="0"/>
        <v>8925</v>
      </c>
      <c r="E10" s="16">
        <f t="shared" si="1"/>
        <v>5801.25</v>
      </c>
      <c r="F10" s="16">
        <f t="shared" si="2"/>
        <v>14726.25</v>
      </c>
      <c r="G10" s="16">
        <v>6000</v>
      </c>
      <c r="H10" s="16">
        <f t="shared" si="3"/>
        <v>8726.25</v>
      </c>
    </row>
    <row r="11" spans="1:8" x14ac:dyDescent="0.2">
      <c r="A11" t="s">
        <v>54</v>
      </c>
      <c r="B11" s="16">
        <v>5500</v>
      </c>
      <c r="C11" s="16">
        <v>30</v>
      </c>
      <c r="D11" s="16">
        <f t="shared" si="0"/>
        <v>5470</v>
      </c>
      <c r="E11" s="16">
        <f t="shared" si="1"/>
        <v>3555.5</v>
      </c>
      <c r="F11" s="16">
        <f t="shared" si="2"/>
        <v>9025.5</v>
      </c>
      <c r="G11" s="16">
        <v>6000</v>
      </c>
      <c r="H11" s="16">
        <f t="shared" si="3"/>
        <v>3025.5</v>
      </c>
    </row>
    <row r="12" spans="1:8" x14ac:dyDescent="0.2">
      <c r="A12" t="s">
        <v>55</v>
      </c>
      <c r="B12" s="16">
        <v>7500</v>
      </c>
      <c r="C12" s="16">
        <v>50</v>
      </c>
      <c r="D12" s="16">
        <f t="shared" si="0"/>
        <v>7450</v>
      </c>
      <c r="E12" s="16">
        <f t="shared" si="1"/>
        <v>4842.5</v>
      </c>
      <c r="F12" s="16">
        <f t="shared" si="2"/>
        <v>12292.5</v>
      </c>
      <c r="G12" s="16">
        <v>5000</v>
      </c>
      <c r="H12" s="16">
        <f t="shared" si="3"/>
        <v>7292.5</v>
      </c>
    </row>
    <row r="13" spans="1:8" x14ac:dyDescent="0.2">
      <c r="A13" t="s">
        <v>56</v>
      </c>
      <c r="B13" s="16">
        <v>3300</v>
      </c>
      <c r="C13" s="16">
        <v>60</v>
      </c>
      <c r="D13" s="16">
        <f t="shared" si="0"/>
        <v>3240</v>
      </c>
      <c r="E13" s="16">
        <f t="shared" si="1"/>
        <v>2106</v>
      </c>
      <c r="F13" s="16">
        <f t="shared" si="2"/>
        <v>5346</v>
      </c>
      <c r="G13" s="16">
        <v>5000</v>
      </c>
      <c r="H13" s="16">
        <f t="shared" si="3"/>
        <v>346</v>
      </c>
    </row>
    <row r="14" spans="1:8" x14ac:dyDescent="0.2">
      <c r="A14" t="s">
        <v>57</v>
      </c>
      <c r="B14" s="16">
        <v>2000</v>
      </c>
      <c r="C14" s="16">
        <v>100</v>
      </c>
      <c r="D14" s="16">
        <f t="shared" si="0"/>
        <v>1900</v>
      </c>
      <c r="E14" s="16">
        <f t="shared" si="1"/>
        <v>1235</v>
      </c>
      <c r="F14" s="16">
        <f t="shared" si="2"/>
        <v>3135</v>
      </c>
      <c r="G14" s="16">
        <v>600</v>
      </c>
      <c r="H14" s="16">
        <f t="shared" si="3"/>
        <v>2535</v>
      </c>
    </row>
    <row r="15" spans="1:8" x14ac:dyDescent="0.2">
      <c r="A15" t="s">
        <v>58</v>
      </c>
      <c r="B15" s="16">
        <v>12000</v>
      </c>
      <c r="C15" s="16">
        <v>250</v>
      </c>
      <c r="D15" s="16">
        <f t="shared" si="0"/>
        <v>11750</v>
      </c>
      <c r="E15" s="16">
        <f t="shared" si="1"/>
        <v>7637.5</v>
      </c>
      <c r="F15" s="16">
        <f t="shared" si="2"/>
        <v>19387.5</v>
      </c>
      <c r="G15" s="16">
        <v>6000</v>
      </c>
      <c r="H15" s="16">
        <f t="shared" si="3"/>
        <v>13387.5</v>
      </c>
    </row>
    <row r="16" spans="1:8" x14ac:dyDescent="0.2">
      <c r="A16" t="s">
        <v>59</v>
      </c>
      <c r="B16" s="16">
        <v>19000</v>
      </c>
      <c r="C16" s="16">
        <v>200</v>
      </c>
      <c r="D16" s="16">
        <f t="shared" si="0"/>
        <v>18800</v>
      </c>
      <c r="E16" s="16">
        <f t="shared" si="1"/>
        <v>12220</v>
      </c>
      <c r="F16" s="16">
        <f t="shared" si="2"/>
        <v>31020</v>
      </c>
      <c r="G16" s="16">
        <v>6000</v>
      </c>
      <c r="H16" s="16">
        <f t="shared" si="3"/>
        <v>25020</v>
      </c>
    </row>
  </sheetData>
  <customSheetViews>
    <customSheetView guid="{3D0BCA57-2AD1-41FC-923E-20B76C9A0B1A}">
      <selection activeCell="D4" activeCellId="1" sqref="A4:B16 D4:D16"/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I12" sqref="I12"/>
    </sheetView>
  </sheetViews>
  <sheetFormatPr defaultRowHeight="12.75" x14ac:dyDescent="0.2"/>
  <cols>
    <col min="3" max="3" width="14.28515625" customWidth="1"/>
  </cols>
  <sheetData>
    <row r="1" spans="1:7" ht="15" thickBot="1" x14ac:dyDescent="0.25">
      <c r="A1" s="26" t="s">
        <v>60</v>
      </c>
      <c r="B1" s="27"/>
      <c r="C1" s="28"/>
      <c r="D1" s="17"/>
      <c r="E1" s="17"/>
      <c r="F1" s="17"/>
      <c r="G1" s="17"/>
    </row>
    <row r="2" spans="1:7" ht="15" thickBot="1" x14ac:dyDescent="0.25">
      <c r="A2" s="26" t="s">
        <v>61</v>
      </c>
      <c r="B2" s="27"/>
      <c r="C2" s="28"/>
      <c r="D2" s="18"/>
      <c r="E2" s="18"/>
      <c r="F2" s="18"/>
      <c r="G2" s="18"/>
    </row>
    <row r="3" spans="1:7" ht="13.5" thickBot="1" x14ac:dyDescent="0.25">
      <c r="A3" s="19"/>
      <c r="B3" s="18"/>
      <c r="C3" s="18"/>
      <c r="D3" s="18"/>
      <c r="E3" s="18"/>
      <c r="F3" s="18"/>
      <c r="G3" s="18"/>
    </row>
    <row r="4" spans="1:7" ht="17.25" thickBot="1" x14ac:dyDescent="0.25">
      <c r="A4" s="19"/>
      <c r="B4" s="20" t="s">
        <v>62</v>
      </c>
      <c r="C4" s="20" t="s">
        <v>63</v>
      </c>
      <c r="D4" s="20" t="s">
        <v>64</v>
      </c>
      <c r="E4" s="20" t="s">
        <v>65</v>
      </c>
      <c r="F4" s="20" t="s">
        <v>66</v>
      </c>
      <c r="G4" s="20" t="s">
        <v>67</v>
      </c>
    </row>
    <row r="5" spans="1:7" ht="17.25" thickBot="1" x14ac:dyDescent="0.25">
      <c r="A5" s="19"/>
      <c r="B5" s="18"/>
      <c r="C5" s="18"/>
      <c r="D5" s="18"/>
      <c r="E5" s="21"/>
      <c r="F5" s="21"/>
      <c r="G5" s="21"/>
    </row>
    <row r="6" spans="1:7" ht="17.25" thickBot="1" x14ac:dyDescent="0.25">
      <c r="A6" s="22">
        <v>2011</v>
      </c>
      <c r="B6" s="20" t="s">
        <v>68</v>
      </c>
      <c r="C6" s="23">
        <v>0.1114</v>
      </c>
      <c r="D6" s="18"/>
      <c r="E6" s="21">
        <v>0.05</v>
      </c>
      <c r="F6" s="21">
        <v>0.09</v>
      </c>
      <c r="G6" s="21">
        <v>0.86</v>
      </c>
    </row>
    <row r="7" spans="1:7" ht="17.25" thickBot="1" x14ac:dyDescent="0.25">
      <c r="A7" s="19"/>
      <c r="B7" s="20" t="s">
        <v>69</v>
      </c>
      <c r="C7" s="23">
        <v>0.1208</v>
      </c>
      <c r="D7" s="18"/>
      <c r="E7" s="21">
        <v>0.05</v>
      </c>
      <c r="F7" s="21">
        <v>0.09</v>
      </c>
      <c r="G7" s="21">
        <v>0.86</v>
      </c>
    </row>
    <row r="8" spans="1:7" ht="17.25" thickBot="1" x14ac:dyDescent="0.25">
      <c r="A8" s="19"/>
      <c r="B8" s="20" t="s">
        <v>70</v>
      </c>
      <c r="C8" s="23">
        <v>0.1038</v>
      </c>
      <c r="D8" s="18"/>
      <c r="E8" s="21">
        <v>0.05</v>
      </c>
      <c r="F8" s="21">
        <v>0.09</v>
      </c>
      <c r="G8" s="21">
        <v>0.86</v>
      </c>
    </row>
    <row r="9" spans="1:7" ht="17.25" thickBot="1" x14ac:dyDescent="0.25">
      <c r="A9" s="19"/>
      <c r="B9" s="20" t="s">
        <v>71</v>
      </c>
      <c r="C9" s="23">
        <v>9.8699999999999996E-2</v>
      </c>
      <c r="D9" s="18"/>
      <c r="E9" s="21">
        <v>0.05</v>
      </c>
      <c r="F9" s="21">
        <v>0.09</v>
      </c>
      <c r="G9" s="21">
        <v>0.86</v>
      </c>
    </row>
    <row r="10" spans="1:7" ht="17.25" thickBot="1" x14ac:dyDescent="0.25">
      <c r="A10" s="22">
        <v>2012</v>
      </c>
      <c r="B10" s="20" t="s">
        <v>72</v>
      </c>
      <c r="C10" s="23">
        <v>8.8400000000000006E-2</v>
      </c>
      <c r="D10" s="18"/>
      <c r="E10" s="21">
        <v>0.05</v>
      </c>
      <c r="F10" s="21">
        <v>0.09</v>
      </c>
      <c r="G10" s="21">
        <v>0.86</v>
      </c>
    </row>
    <row r="11" spans="1:7" ht="17.25" thickBot="1" x14ac:dyDescent="0.25">
      <c r="A11" s="19"/>
      <c r="B11" s="20" t="s">
        <v>73</v>
      </c>
      <c r="C11" s="23">
        <v>6.7299999999999999E-2</v>
      </c>
      <c r="D11" s="18"/>
      <c r="E11" s="21">
        <v>0.05</v>
      </c>
      <c r="F11" s="21">
        <v>0.09</v>
      </c>
      <c r="G11" s="21">
        <v>0.86</v>
      </c>
    </row>
    <row r="12" spans="1:7" ht="17.25" thickBot="1" x14ac:dyDescent="0.25">
      <c r="A12" s="19"/>
      <c r="B12" s="20" t="s">
        <v>74</v>
      </c>
      <c r="C12" s="23">
        <v>6.3600000000000004E-2</v>
      </c>
      <c r="D12" s="18"/>
      <c r="E12" s="21">
        <v>0.05</v>
      </c>
      <c r="F12" s="21">
        <v>0.09</v>
      </c>
      <c r="G12" s="21">
        <v>0.86</v>
      </c>
    </row>
    <row r="13" spans="1:7" ht="17.25" thickBot="1" x14ac:dyDescent="0.25">
      <c r="A13" s="19"/>
      <c r="B13" s="20" t="s">
        <v>75</v>
      </c>
      <c r="C13" s="23">
        <v>6.4199999999999993E-2</v>
      </c>
      <c r="D13" s="18"/>
      <c r="E13" s="21">
        <v>0.05</v>
      </c>
      <c r="F13" s="21">
        <v>0.09</v>
      </c>
      <c r="G13" s="21">
        <v>0.86</v>
      </c>
    </row>
    <row r="14" spans="1:7" ht="17.25" thickBot="1" x14ac:dyDescent="0.25">
      <c r="A14" s="22">
        <v>2013</v>
      </c>
      <c r="B14" s="20" t="s">
        <v>76</v>
      </c>
      <c r="C14" s="23">
        <v>5.9400000000000001E-2</v>
      </c>
      <c r="D14" s="18"/>
      <c r="E14" s="21">
        <v>0.05</v>
      </c>
      <c r="F14" s="21">
        <v>0.09</v>
      </c>
      <c r="G14" s="21">
        <v>0.86</v>
      </c>
    </row>
    <row r="15" spans="1:7" ht="17.25" thickBot="1" x14ac:dyDescent="0.25">
      <c r="A15" s="19"/>
      <c r="B15" s="20" t="s">
        <v>77</v>
      </c>
      <c r="C15" s="18"/>
      <c r="D15" s="18"/>
      <c r="E15" s="21">
        <v>0.05</v>
      </c>
      <c r="F15" s="21">
        <v>0.09</v>
      </c>
      <c r="G15" s="21">
        <v>0.86</v>
      </c>
    </row>
    <row r="16" spans="1:7" ht="17.25" thickBot="1" x14ac:dyDescent="0.25">
      <c r="A16" s="19"/>
      <c r="B16" s="20" t="s">
        <v>78</v>
      </c>
      <c r="C16" s="18"/>
      <c r="D16" s="18"/>
      <c r="E16" s="21">
        <v>0.05</v>
      </c>
      <c r="F16" s="21">
        <v>0.09</v>
      </c>
      <c r="G16" s="21">
        <v>0.86</v>
      </c>
    </row>
    <row r="17" spans="1:7" ht="17.25" thickBot="1" x14ac:dyDescent="0.25">
      <c r="A17" s="19"/>
      <c r="B17" s="20" t="s">
        <v>79</v>
      </c>
      <c r="C17" s="18"/>
      <c r="D17" s="18"/>
      <c r="E17" s="21">
        <v>0.05</v>
      </c>
      <c r="F17" s="21">
        <v>0.09</v>
      </c>
      <c r="G17" s="21">
        <v>0.86</v>
      </c>
    </row>
    <row r="18" spans="1:7" ht="17.25" thickBot="1" x14ac:dyDescent="0.25">
      <c r="A18" s="19"/>
      <c r="B18" s="18"/>
      <c r="C18" s="18"/>
      <c r="D18" s="18"/>
      <c r="E18" s="21">
        <v>0.05</v>
      </c>
      <c r="F18" s="21">
        <v>0.09</v>
      </c>
      <c r="G18" s="21">
        <v>0.86</v>
      </c>
    </row>
    <row r="19" spans="1:7" ht="17.25" thickBot="1" x14ac:dyDescent="0.25">
      <c r="A19" s="19"/>
      <c r="B19" s="20" t="s">
        <v>80</v>
      </c>
      <c r="C19" s="18"/>
      <c r="D19" s="23">
        <v>0.1079</v>
      </c>
      <c r="E19" s="21">
        <v>0.05</v>
      </c>
      <c r="F19" s="21">
        <v>0.09</v>
      </c>
      <c r="G19" s="21">
        <v>0.86</v>
      </c>
    </row>
    <row r="20" spans="1:7" ht="17.25" thickBot="1" x14ac:dyDescent="0.25">
      <c r="A20" s="19"/>
      <c r="B20" s="20" t="s">
        <v>81</v>
      </c>
      <c r="C20" s="18"/>
      <c r="D20" s="23">
        <v>0.12</v>
      </c>
      <c r="E20" s="21">
        <v>0.05</v>
      </c>
      <c r="F20" s="21">
        <v>0.09</v>
      </c>
      <c r="G20" s="21">
        <v>0.86</v>
      </c>
    </row>
    <row r="21" spans="1:7" ht="17.25" thickBot="1" x14ac:dyDescent="0.25">
      <c r="A21" s="19"/>
      <c r="B21" s="20" t="s">
        <v>82</v>
      </c>
      <c r="C21" s="18"/>
      <c r="D21" s="23">
        <v>0.18</v>
      </c>
      <c r="E21" s="21">
        <v>0.05</v>
      </c>
      <c r="F21" s="21">
        <v>0.09</v>
      </c>
      <c r="G21" s="21">
        <v>0.86</v>
      </c>
    </row>
  </sheetData>
  <customSheetViews>
    <customSheetView guid="{3D0BCA57-2AD1-41FC-923E-20B76C9A0B1A}">
      <selection activeCell="I12" sqref="I12"/>
      <pageMargins left="0.7" right="0.7" top="0.75" bottom="0.75" header="0.3" footer="0.3"/>
    </customSheetView>
  </customSheetViews>
  <mergeCells count="2">
    <mergeCell ref="A1:C1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Chart Data</vt:lpstr>
      <vt:lpstr>Column Graph</vt:lpstr>
      <vt:lpstr>Pie Chart</vt:lpstr>
      <vt:lpstr>Sheet3</vt:lpstr>
      <vt:lpstr>CEI CLASS SALES</vt:lpstr>
      <vt:lpstr>oem volume and price</vt:lpstr>
      <vt:lpstr>Joes Budget</vt:lpstr>
      <vt:lpstr>Computer Training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 Turner</cp:lastModifiedBy>
  <cp:lastPrinted>2014-09-05T14:50:29Z</cp:lastPrinted>
  <dcterms:created xsi:type="dcterms:W3CDTF">2008-06-27T20:05:30Z</dcterms:created>
  <dcterms:modified xsi:type="dcterms:W3CDTF">2016-07-26T22:13:18Z</dcterms:modified>
</cp:coreProperties>
</file>